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375" windowWidth="19170" windowHeight="6420"/>
  </bookViews>
  <sheets>
    <sheet name="сведения за 2 кв 2024" sheetId="16" r:id="rId1"/>
  </sheets>
  <definedNames>
    <definedName name="_xlnm.Print_Area" localSheetId="0">'сведения за 2 кв 2024'!$A$1:$E$126</definedName>
  </definedNames>
  <calcPr calcId="125725" refMode="R1C1"/>
</workbook>
</file>

<file path=xl/calcChain.xml><?xml version="1.0" encoding="utf-8"?>
<calcChain xmlns="http://schemas.openxmlformats.org/spreadsheetml/2006/main">
  <c r="E35" i="16"/>
  <c r="E34" s="1"/>
  <c r="D34"/>
  <c r="D35"/>
  <c r="E92" l="1"/>
  <c r="D92"/>
  <c r="E87"/>
  <c r="D87"/>
  <c r="E79"/>
  <c r="E78" s="1"/>
  <c r="D79"/>
  <c r="D78" s="1"/>
  <c r="E75"/>
  <c r="D75"/>
  <c r="E67"/>
  <c r="E60" s="1"/>
  <c r="D67"/>
  <c r="D60" s="1"/>
  <c r="E45"/>
  <c r="E44" s="1"/>
  <c r="D45"/>
  <c r="D44" s="1"/>
  <c r="E42"/>
  <c r="D42"/>
  <c r="E28"/>
  <c r="D28"/>
  <c r="E16"/>
  <c r="D16"/>
  <c r="E40"/>
  <c r="E114"/>
  <c r="E113" s="1"/>
  <c r="D114"/>
  <c r="D113" s="1"/>
  <c r="E108"/>
  <c r="D108"/>
  <c r="E106"/>
  <c r="E105" s="1"/>
  <c r="D106"/>
  <c r="D105" s="1"/>
  <c r="E103"/>
  <c r="D103"/>
  <c r="E100"/>
  <c r="D100"/>
  <c r="D99" s="1"/>
  <c r="E90"/>
  <c r="D90"/>
  <c r="E73"/>
  <c r="D73"/>
  <c r="E56"/>
  <c r="D56"/>
  <c r="E53"/>
  <c r="D53"/>
  <c r="E52"/>
  <c r="D52"/>
  <c r="E49"/>
  <c r="E48" s="1"/>
  <c r="E47" s="1"/>
  <c r="D49"/>
  <c r="D48" s="1"/>
  <c r="D40"/>
  <c r="E31"/>
  <c r="E30" s="1"/>
  <c r="D31"/>
  <c r="D30" s="1"/>
  <c r="D25" s="1"/>
  <c r="E26"/>
  <c r="D26"/>
  <c r="E23"/>
  <c r="D23"/>
  <c r="E21"/>
  <c r="D21"/>
  <c r="E12"/>
  <c r="E11" s="1"/>
  <c r="E10" s="1"/>
  <c r="E7" s="1"/>
  <c r="D12"/>
  <c r="D11" s="1"/>
  <c r="D10" s="1"/>
  <c r="D7" s="1"/>
  <c r="E8"/>
  <c r="D8"/>
  <c r="E5"/>
  <c r="E4" s="1"/>
  <c r="D5"/>
  <c r="D4" s="1"/>
  <c r="E39" l="1"/>
  <c r="E20"/>
  <c r="D47"/>
  <c r="D39"/>
  <c r="D86"/>
  <c r="D38"/>
  <c r="D37" s="1"/>
  <c r="E86"/>
  <c r="D20"/>
  <c r="D15" s="1"/>
  <c r="D3" s="1"/>
  <c r="D58" s="1"/>
  <c r="E25"/>
  <c r="E99"/>
  <c r="E38"/>
  <c r="E37" s="1"/>
  <c r="D116"/>
  <c r="E15" l="1"/>
  <c r="E3" s="1"/>
  <c r="E58" s="1"/>
  <c r="E116"/>
</calcChain>
</file>

<file path=xl/sharedStrings.xml><?xml version="1.0" encoding="utf-8"?>
<sst xmlns="http://schemas.openxmlformats.org/spreadsheetml/2006/main" count="353" uniqueCount="317">
  <si>
    <t>I</t>
  </si>
  <si>
    <t>1.1</t>
  </si>
  <si>
    <t>1.1.1</t>
  </si>
  <si>
    <t>2.1</t>
  </si>
  <si>
    <t>2.1.1</t>
  </si>
  <si>
    <t>3</t>
  </si>
  <si>
    <t>3.1</t>
  </si>
  <si>
    <t>3.1.1</t>
  </si>
  <si>
    <t>4</t>
  </si>
  <si>
    <t>4.1</t>
  </si>
  <si>
    <t>5.1</t>
  </si>
  <si>
    <t>5.2</t>
  </si>
  <si>
    <t>5.2.1</t>
  </si>
  <si>
    <t>II</t>
  </si>
  <si>
    <t>1</t>
  </si>
  <si>
    <t>1.1.2</t>
  </si>
  <si>
    <t>2</t>
  </si>
  <si>
    <t>№    п/п</t>
  </si>
  <si>
    <t>Источники доходов</t>
  </si>
  <si>
    <t>Код статьи</t>
  </si>
  <si>
    <t xml:space="preserve"> НАЛОГОВЫЕ И НЕНАЛОГОВЫЕ ДОХОДЫ</t>
  </si>
  <si>
    <t>000 1 00 00000 00 0000 000</t>
  </si>
  <si>
    <t>1.2</t>
  </si>
  <si>
    <t>000 1 13 00000 00 0000 000</t>
  </si>
  <si>
    <t>Штрафы,санкции,возмещение ущерба</t>
  </si>
  <si>
    <t>000 1 16 00000 00 0000 000</t>
  </si>
  <si>
    <t>6.1</t>
  </si>
  <si>
    <t>БЕЗВОЗМЕЗДНЫЕ ПОСТУПЛЕНИЯ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</si>
  <si>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</si>
  <si>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</si>
  <si>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</si>
  <si>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 xml:space="preserve">Субвенции бюджетам субъектов Российской Федерации и муниципальных образований </t>
  </si>
  <si>
    <t>4.1.1</t>
  </si>
  <si>
    <t>РАСХОДЫ</t>
  </si>
  <si>
    <t>1.3</t>
  </si>
  <si>
    <t>Резервные фонды</t>
  </si>
  <si>
    <t>Другие общегосударственные вопросы</t>
  </si>
  <si>
    <t xml:space="preserve">Формирование архивных фондов органов местного самоуправления,муниципальных предприятий и учреждений </t>
  </si>
  <si>
    <t>НАЦИОНАЛЬНАЯ БЕЗОПАСНОСТЬ И ПРАВООХРАНИТЕЛЬНАЯ ДЕЯТЕЛЬНОСТЬ</t>
  </si>
  <si>
    <t>III</t>
  </si>
  <si>
    <t>ЖИЛИЩНО-КОММУНАЛЬНОЕ ХОЗЯЙСТВО</t>
  </si>
  <si>
    <t>Благоустройство</t>
  </si>
  <si>
    <t>IV</t>
  </si>
  <si>
    <t>ОБРАЗОВАНИЕ</t>
  </si>
  <si>
    <t>V</t>
  </si>
  <si>
    <t xml:space="preserve">Культура </t>
  </si>
  <si>
    <t>Периодическая печать и издательства</t>
  </si>
  <si>
    <t>VI</t>
  </si>
  <si>
    <t>VII</t>
  </si>
  <si>
    <t>СОЦИАЛЬНАЯ ПОЛИТИКА</t>
  </si>
  <si>
    <t>7.1</t>
  </si>
  <si>
    <t>ИТОГО РАСХОДОВ</t>
  </si>
  <si>
    <t>III. ЧИСЛЕННОСТЬ И ФАКТИЧЕСКИЕ ЗАТРАТЫ НА СОДЕРЖАНИЕ</t>
  </si>
  <si>
    <t xml:space="preserve">2 </t>
  </si>
  <si>
    <t>Численность  работников муниципальных учреждений МО Морские ворота</t>
  </si>
  <si>
    <t>6.1.1</t>
  </si>
  <si>
    <t>6.1.2</t>
  </si>
  <si>
    <t>7.1.1</t>
  </si>
  <si>
    <t>8.1</t>
  </si>
  <si>
    <t>-</t>
  </si>
  <si>
    <t>ИТОГО ДОХОДОВ</t>
  </si>
  <si>
    <t>1.1.1.1</t>
  </si>
  <si>
    <t>Субвенции местным бюджетам на выполнение передаваемых полномочий субъектов Российской Федерации</t>
  </si>
  <si>
    <t>Субвенции бюджетам внутригородских муниципальных образований  Санкт-Петербурга на выполнение отдельных государственных полномочий Санкт-Петербурга по организации и осуществлению деятельности по опеке и попечительству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</si>
  <si>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</si>
  <si>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Субвенции  бюджетам  внутригородских муниципальных образований Санкт-Петербурга  на  содержание ребенка в семье опекуна и приемной семье </t>
  </si>
  <si>
    <t xml:space="preserve">Субвенции  бюджетам  внутригородских муниципальных образований  Санкт-Петербурга на вознаграждение, причитающиеся приемному родителю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</si>
  <si>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</si>
  <si>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КУЛЬТУРА,КИНЕМАТОГРАФИЯ</t>
  </si>
  <si>
    <t>Другие вопросы в области физической культуры и спорта</t>
  </si>
  <si>
    <t>8.3</t>
  </si>
  <si>
    <t>СРЕДСТВА МАССОВОЙ ИНФОРМАЦИИ</t>
  </si>
  <si>
    <t>Численность муниципальных служащих МО Морские ворота</t>
  </si>
  <si>
    <t>8.4</t>
  </si>
  <si>
    <t>1.1.2.1</t>
  </si>
  <si>
    <t>000 1 13 01000 00 0000 130</t>
  </si>
  <si>
    <t>931 1 13 01993 03 0000 130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</si>
  <si>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</si>
  <si>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</si>
  <si>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</si>
  <si>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</si>
  <si>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000 1 13 02993 03 0000 130</t>
  </si>
  <si>
    <t>Средства, составляющие восстановительную стоимость зеленых насаждений внутриквартального озеленения и подлежащие зачислению в бюджеты внутригородских  муниципальных образований  Санкт-Петербурга в соответствии с законодательством Санкт-Петербурга</t>
  </si>
  <si>
    <t>867 1 13 02993 03 0100 130</t>
  </si>
  <si>
    <t>931 1 13 02993 03 0200 130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</si>
  <si>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</si>
  <si>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Другие вопросы в области образования</t>
  </si>
  <si>
    <t>ОБЩЕГОСУДАРСТВЕННЫЕ ВОПРОСЫ</t>
  </si>
  <si>
    <t>VIII</t>
  </si>
  <si>
    <t>Профессиональная подготовка, переподготовка и повышение квалификации</t>
  </si>
  <si>
    <t>5.3</t>
  </si>
  <si>
    <t>ФИЗИЧЕСКАЯ КУЛЬТУРА И СПОРТ</t>
  </si>
  <si>
    <t>Другие виды прочих доходов от компенсации затрат бюджетов внутригородских муниципальных образований Санкт-Петербурга</t>
  </si>
  <si>
    <t>Обеспечение проведения выборов и референдумов</t>
  </si>
  <si>
    <t>НАЦИОНАЛЬНАЯ ЭКОНОМИКА</t>
  </si>
  <si>
    <t>5.3.1</t>
  </si>
  <si>
    <t>5.3.2</t>
  </si>
  <si>
    <t>5.3.3</t>
  </si>
  <si>
    <t>5.3.4</t>
  </si>
  <si>
    <t>IX</t>
  </si>
  <si>
    <t xml:space="preserve">Прочие доходы от компенсации затрат бюджетов внутригородских муниципальных образований городов федерального значения </t>
  </si>
  <si>
    <t>Субвенции бюджетам внутригородских муниципальных образований  городов федерального значения на выполнение передаваемых полномочий субъектов Российской Федерации</t>
  </si>
  <si>
    <t>5.3.5</t>
  </si>
  <si>
    <t>9.2</t>
  </si>
  <si>
    <t>9.2.1</t>
  </si>
  <si>
    <t xml:space="preserve">000 0100 0000000000 000 </t>
  </si>
  <si>
    <t>961 0102 0020000000 000</t>
  </si>
  <si>
    <t>961 0103 0020000000 000</t>
  </si>
  <si>
    <t>931 0111 0700000000 000</t>
  </si>
  <si>
    <t>961 0113 0920300000 000</t>
  </si>
  <si>
    <t xml:space="preserve">000 0300 0000000000 000 </t>
  </si>
  <si>
    <t>000 0400 0000000000 000</t>
  </si>
  <si>
    <t>000 0500 0000000000 000</t>
  </si>
  <si>
    <t>931 0503 0000000000 000</t>
  </si>
  <si>
    <t>000 0700 0000000000 000</t>
  </si>
  <si>
    <t xml:space="preserve">931 0705 4280000000 000 </t>
  </si>
  <si>
    <t>931 0707 0000000000 000</t>
  </si>
  <si>
    <t>931 0709 0000000000 000</t>
  </si>
  <si>
    <t>931 0709 7950000000 000</t>
  </si>
  <si>
    <t>000 0800 0000000000 000</t>
  </si>
  <si>
    <t>931 0801 0000000000 000</t>
  </si>
  <si>
    <t>000 1100 0000000000 000</t>
  </si>
  <si>
    <t>931 1102 0000000000 000</t>
  </si>
  <si>
    <t>000 1000 0000000000 000</t>
  </si>
  <si>
    <t>931 1004 5110000000 000</t>
  </si>
  <si>
    <t>000 1200 0000000000 000</t>
  </si>
  <si>
    <t>931 1202 0000000000 000</t>
  </si>
  <si>
    <t>931 1202 4570000000 000</t>
  </si>
  <si>
    <t>000 0113 0900000000 000</t>
  </si>
  <si>
    <t>931 0309 7950000000 000</t>
  </si>
  <si>
    <t>931 0401 7950000000 000</t>
  </si>
  <si>
    <t>931 0503 7950000000 000</t>
  </si>
  <si>
    <t>931 0707 7950000000 000</t>
  </si>
  <si>
    <t>931 0801 7950000000 000</t>
  </si>
  <si>
    <t>931 0104 0020000000 000</t>
  </si>
  <si>
    <t>Фактические расходы на оплату труда работников муниципальных учреждений</t>
  </si>
  <si>
    <t>Фактические расходы на оплату труда муниципальных служащих</t>
  </si>
  <si>
    <t>1.4.</t>
  </si>
  <si>
    <t>1.5.</t>
  </si>
  <si>
    <t>1.6.</t>
  </si>
  <si>
    <t>931 0104 7950000000 000</t>
  </si>
  <si>
    <t>931 0709 5140000000 000</t>
  </si>
  <si>
    <t>931 0709 5150000000 000</t>
  </si>
  <si>
    <t>931 1102 5120000000 000</t>
  </si>
  <si>
    <t>8.2.</t>
  </si>
  <si>
    <t>931 1003 5050000000 000</t>
  </si>
  <si>
    <t>2.1.1.1</t>
  </si>
  <si>
    <t>2.1.1.1.1</t>
  </si>
  <si>
    <t>2.1.1.1.2</t>
  </si>
  <si>
    <t>3.2.1.1</t>
  </si>
  <si>
    <t>Дотации бюджетам бюджетной системы Российской Федерации</t>
  </si>
  <si>
    <t>000 2 02 10000 00 0000 150</t>
  </si>
  <si>
    <t>931 0113 0920000000 000</t>
  </si>
  <si>
    <t>931 1001 5050000000 000</t>
  </si>
  <si>
    <t>1.7.</t>
  </si>
  <si>
    <t>1.7.1</t>
  </si>
  <si>
    <t>1.7.2</t>
  </si>
  <si>
    <t>1.7.3</t>
  </si>
  <si>
    <t>931 0113 0900000000 000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</si>
  <si>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</si>
  <si>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931 1 16 07000 00 0000 140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</si>
  <si>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</si>
  <si>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931 1 16 07010 00 0000 140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</si>
  <si>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муниципального образования города федерального значения (муниципальным)</t>
  </si>
  <si>
    <t>931 1 16 07010 03 0000 140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</si>
  <si>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</si>
  <si>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931 1 16 07090 00 0000 140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</si>
  <si>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муниципального образования города федерального значения</t>
  </si>
  <si>
    <t>931 1 16 07090 03 0000 140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</si>
  <si>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</si>
  <si>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внутригородского муниципального образования города федерального значения (за исключением имущества, закрепленного за муниципальными бюджетными (автономными) учреждениями, унитарными предприятиями)</t>
  </si>
  <si>
    <t>931 1 16 10030 03 0000 140</t>
  </si>
  <si>
    <t>Возмещение ущерба при возникновении страховых случаев, когда выгодоприобретателями выступают получатели средств бюджета внутригородского муниципального образования города федерального значения</t>
  </si>
  <si>
    <t>931 1 16 10031 03 0000 140</t>
  </si>
  <si>
    <t>000 1 16 10120 01 0000 140</t>
  </si>
  <si>
    <t>000 1 16 10123 01 0031 140</t>
  </si>
  <si>
    <t>182 1 16 10123 01 0031 140</t>
  </si>
  <si>
    <t>Молодежная политика</t>
  </si>
  <si>
    <t>000 2 02 30000 00 0000 150</t>
  </si>
  <si>
    <t>000 2 02 30024 00 0000 150</t>
  </si>
  <si>
    <t>931 2 02 30024 03 0000 150</t>
  </si>
  <si>
    <t>931 2 02 30024 03 0100 150</t>
  </si>
  <si>
    <t>931 2 02 30024 03 0200 150</t>
  </si>
  <si>
    <t>000 2 02 30027 00 0000 150</t>
  </si>
  <si>
    <t>931 2 02 30027 03 0000 150</t>
  </si>
  <si>
    <t>931 2 02 30027 03 0100 150</t>
  </si>
  <si>
    <t>931 2 02 30027 03 0200 150</t>
  </si>
  <si>
    <t>Налоги на прибыль, доходы</t>
  </si>
  <si>
    <t>182 1 01 00000 00 0000 110</t>
  </si>
  <si>
    <t>Налог на доходы физических лиц</t>
  </si>
  <si>
    <t>182 1 01 02000 01 0000 110</t>
  </si>
  <si>
    <t>182 1 01 02010 01 0000 110</t>
  </si>
  <si>
    <t>3.2.1</t>
  </si>
  <si>
    <t>3.2</t>
  </si>
  <si>
    <t>000 1 16 10000 00 0000 140</t>
  </si>
  <si>
    <t>Дотации на выравнивание бюджетной обеспеченности</t>
  </si>
  <si>
    <t>000 2 02 15001 00 0000 150</t>
  </si>
  <si>
    <t>931 2 02 15001 03 0000 150</t>
  </si>
  <si>
    <t>153 1 16 10123 01 0031 140</t>
  </si>
  <si>
    <t>4.1.2</t>
  </si>
  <si>
    <t>Другие вопросы в области культуры, кинематографии</t>
  </si>
  <si>
    <t>6.2</t>
  </si>
  <si>
    <t>6.2.1</t>
  </si>
  <si>
    <t>931 0804 7950000000 000</t>
  </si>
  <si>
    <t>Назначение, выплаты, перерасчет пенсии за выслугу лет, ежемесячной доплаты к пенсии за выслугу лет, ежемесячной доплаты к пенсии за стаж лицам, замещавшим должности муниципальной службы в ОМСУ, муниципальных органах муниципальных образований, а также приостановление, возобновление, прекращение выплаты пенсии за выслугу лет, ежемесячной доплаты к пенсии за выслугу лет, ежемесячной доплаты к пенсии за стаж в соответствии с законом Санкт-Петербурга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</si>
  <si>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бюджета субъекта Российской Федерации</t>
  </si>
  <si>
    <t xml:space="preserve">Субвенции  бюджетам на  содержание ребенка, находящегося под опекой, попечительством, а также вознаграждение, причитающееся опекуну (попечителю), приемному родителю </t>
  </si>
  <si>
    <t xml:space="preserve">Субвенции  бюджетам внутригородских муниципальных образований городов федерального значения на  содержание ребенка находящегося под опекой, попечительством, а также вознаграждение, причитающееся опекуну (попечителю), приемному родителю </t>
  </si>
  <si>
    <t>опубликование муниципальных правовых актов, проектов муниципальных правовых актов,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</si>
  <si>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</si>
  <si>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субвенции из бюджета Санкт-Петербурга</t>
  </si>
  <si>
    <t>Назначение, выплата, перерасчет ежемесячной доплаты к страховой пенсии по старости, страховой пенсии по инвалидности, пенсии за выслугу лет за стаж работы в ОМСУ, муниципальных органах муниципальных образований (далее - доплата за стаж)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приостановление, возобновление, прекращение выплаты доплаты за стаж в соответствии с законом Санкт-Петербурга</t>
  </si>
  <si>
    <t>Расходы на исполнение государственного полномочия по составлению протоколов об административных правонарушениях за счет субвенции из бюджета Санкт-Петербурга</t>
  </si>
  <si>
    <t>Утверждено на 2024 год  (тыс.руб)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</si>
  <si>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</si>
  <si>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</si>
  <si>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статьями 32 и 32-1    Закона Санкт-Петербурга от 12.05.2010 № 273-70 «Об административных правонарушениях в Санкт-Петербурге» за административные правонарушения, протоколы по которым составлены уполномоченными должностными лицами органов местного самоуправления с 01.01.2024</t>
  </si>
  <si>
    <t>806 1 16 02010 02 0600 140</t>
  </si>
  <si>
    <t>3.1.2</t>
  </si>
  <si>
    <t>Административные штрафы, установленные статьей 8-1, пунктом 2-1 статьи 8-2, статьями 14, 16, 18, 20, 22, 24, 26, 28, 29-1, 30, 31, 31-1,  33, 37, 37-1, 44, 47 и 47-1 Закона Санкт-Петербурга от 12.05.2010 № 273-70 «Об административных правонарушениях в Санкт-Петербурге» за административные правонарушения, протоколы по которым составлены уполномоченными должностными лицами органов местного самоуправления с 01.01.2024</t>
  </si>
  <si>
    <t>806 1 16 02010 02 0700 140</t>
  </si>
  <si>
    <t>3.3</t>
  </si>
  <si>
    <t>3.3.1</t>
  </si>
  <si>
    <t>3.1.3</t>
  </si>
  <si>
    <t>850 1 16 02010 02 0700 140</t>
  </si>
  <si>
    <t>3.3.2</t>
  </si>
  <si>
    <t>Платежи в целях возмещения убытков, причиненных уклонением от заключения муниципального контракта</t>
  </si>
  <si>
    <t>931 1 16 10060 00 0000 140</t>
  </si>
  <si>
    <t>3.3.2.1.</t>
  </si>
  <si>
    <t>Платежи в целях возмещения убытков, причиненных уклонением от заключения с муниципальным органом внутригородского муниципального образования города федерального значения (муниципальным казенным учреждением) муниципального контракта, а также иные денежные средства, подлежащие зачислению в бюджет внутригородского муниципального образования города федерального значения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</si>
  <si>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931 1 16 10061 03 0000 140</t>
  </si>
  <si>
    <t>3.2.1.2</t>
  </si>
  <si>
    <t>3.2.1.2.1</t>
  </si>
  <si>
    <t>3.3.1.1</t>
  </si>
  <si>
    <t>3.3.2.1.1</t>
  </si>
  <si>
    <t>3.3.2.1.2</t>
  </si>
  <si>
    <t>Дотации бюджетам на поддержку мер по обеспечению сбалансированности бюджетов</t>
  </si>
  <si>
    <t>000 2 02 15002 00 0000 150</t>
  </si>
  <si>
    <t>1.2.1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</si>
  <si>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</si>
  <si>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>931 2 02 15002 03 0000 150</t>
  </si>
  <si>
    <t>Субсидии бюджетам бюджетной системы Российской Федерации (межбюджетные субсидии)</t>
  </si>
  <si>
    <t>931 2 02 20000 00 0000 150</t>
  </si>
  <si>
    <t>1.3.1</t>
  </si>
  <si>
    <t>Прочие субсидии</t>
  </si>
  <si>
    <t>000 2 02 29999 00 0000 150</t>
  </si>
  <si>
    <t>1.3.1.1</t>
  </si>
  <si>
    <t>Прочие субсидии бюджетам внутригородских муниципальных образований городов федерального значения</t>
  </si>
  <si>
    <t>931 2 02 29999 03 0000 150</t>
  </si>
  <si>
    <t>1.2.1.1</t>
  </si>
  <si>
    <t>1.3.1.1.1</t>
  </si>
  <si>
    <t>1.3.1.1.2</t>
  </si>
  <si>
    <t>1.3.2</t>
  </si>
  <si>
    <t>1.3.2.1</t>
  </si>
  <si>
    <t>1.3.2.1.1</t>
  </si>
  <si>
    <t>1.3.2.1.2</t>
  </si>
  <si>
    <t xml:space="preserve">931 2 08 03000 03 0000 150
</t>
  </si>
  <si>
    <t xml:space="preserve">931 2 08 00000 00 0000 150
</t>
  </si>
  <si>
    <t>Перечисления из бюджетов внутригородских муниципальных образований городов федерального значения (в бюджеты внутригородских муниципальных образований городов федерального значения)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</si>
  <si>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</si>
  <si>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судебных решений</t>
  </si>
  <si>
    <t>931 0113 0920000281 000</t>
  </si>
  <si>
    <t>1.7.4</t>
  </si>
  <si>
    <t>961 0113 0920000281 000</t>
  </si>
  <si>
    <t>1.7.5</t>
  </si>
  <si>
    <t xml:space="preserve">Доходы от денежных взысканий (штрафов), поступающие в счет погашения задолженности, образовавшейся до 1 января 2024 года, подлежащие зачислению в бюджет муниципального образования по нормативам, действующим  до 1 января 2024 года </t>
  </si>
  <si>
    <t xml:space="preserve">Доходы от денежных взысканий (штрафов), поступающие в счет погашения задолженности, образовавшейся до 1 января 2024 года, подлежащие зачислению в бюджет муниципального образования по нормативам, действующим до 1 января 2024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
</t>
  </si>
  <si>
    <t>Ведомственная целевая программа "Энергосбережения и повышения энергетической эффективности органов местного самоуправления МО МО Морские ворота на 2024 год"</t>
  </si>
  <si>
    <t>931 0107 0200000 000 000</t>
  </si>
  <si>
    <t xml:space="preserve">Муниципальная программа "Проведение подготовки и обучения неработающего населения способам защиты и действиям в чрезвычайных ситуациях, а также способам защиты от опасностей,возникающих при ведении военных действий или вследствие этих действий, на 2024 - 2026 годы"
</t>
  </si>
  <si>
    <t>Муниципальная программа "Участие в организации и финансировании временного трудоустройства несовершеннолетних в возрасте от 14 до 18 лет в свободное от учебы время на 2024 - 2026 годы"</t>
  </si>
  <si>
    <t>Муниципальная программа «Участие в реализации мер по профилактике дорожно-транспортного травматизма на территории МО МО Морские ворота, включая размещение, содержание и ремонт искусственных неровностей на внутриквартальных проездах, на 2024 -2026 годы»</t>
  </si>
  <si>
    <t>931 0409 7950000000 000</t>
  </si>
  <si>
    <t>Муниципальная программа «Муниципальная программа благоустройства территории внутригородского муниципального образования города федерального значения Санкт-Петербурга муниципальный округ Морские ворота на 2024-2026 годы»</t>
  </si>
  <si>
    <t>Муниципальная программа «Муниципальная программа озеленения территории внутригородского муниципального образования города федерального значения Санкт-Петербурга муниципальный округ Морские ворота на 2024-2026 годы»</t>
  </si>
  <si>
    <t>Расходы на организацию благоустройства территории муниципального образования за счет субсидии из бюджета Санкт-Петербурга в рамках выполнения мероприятий программы «Петербургские дворы»</t>
  </si>
  <si>
    <t>Расходы на осуществление работ в сфере озеленения на территории муниципального образования за счет субсидии из бюджета Санкт-Петербурга в рамках выполнения мероприятий программы «Петербургские дворы»</t>
  </si>
  <si>
    <t>Расходы на организацию благоустройства территории муниципального образования за счет местного бюджета в рамках выполнения мероприятий программы «Петербургские дворы»</t>
  </si>
  <si>
    <t>Расходы на осуществление  работ в сфере озеленения территории муниципального образования за счет местного бюджета в рамках выполнения мероприятий программы «Петербургские дворы»</t>
  </si>
  <si>
    <t>931 0503 60000NP001 000</t>
  </si>
  <si>
    <t>931 0503 60000NP002 000</t>
  </si>
  <si>
    <t>931 0503 60000SP002 000</t>
  </si>
  <si>
    <t>931 0503 60000SP001 000</t>
  </si>
  <si>
    <t xml:space="preserve">000 0705 4280000000 000 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</si>
  <si>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</t>
  </si>
  <si>
    <t xml:space="preserve">961 0705 4280000000 000 </t>
  </si>
  <si>
    <t>4.1.3</t>
  </si>
  <si>
    <t>4.1.4</t>
  </si>
  <si>
    <t>4.1.5</t>
  </si>
  <si>
    <t>4.1.6</t>
  </si>
  <si>
    <t xml:space="preserve">Муниципальная программа программы «Проведение работ по военно-патриотическому воспитанию граждан на 2024 -2026 годы»
</t>
  </si>
  <si>
    <t>5.1.1</t>
  </si>
  <si>
    <t>5.1.2</t>
  </si>
  <si>
    <t xml:space="preserve">Муниципальная программа «Участие в реализации мер по профилактике дорожно-транспортного травматизма на территории МО МО Морские ворота, включая размещение, содержание и ремонт искусственных неровностей на внутриквартальных проездах на 2024 - 2026 годы»
</t>
  </si>
  <si>
    <t xml:space="preserve">Муниципальная программа «Участие в профилактике терроризма и экстремизма, а также в минимизации и (или) ликвидации последствий их проявления на территории МО МО Морские ворота в форме и порядке, установленных федеральным аконодательством и законодательством Санкт-Петербурга, на 2024 - 2026 годы»
</t>
  </si>
  <si>
    <t xml:space="preserve">Муниципальная программа «Участие в деятельности по профилактике правонарушений в Санкт-Петербурге в соответствии с федеральным законодательством и законодательством Санкт-Петербурга, на 2024 - 2026 годы»
</t>
  </si>
  <si>
    <t xml:space="preserve">Муниципальная программа «Участие в формах, установленных законодательством Санкт-Петербурга, в мероприятиях по профилактике незаконного потребления наркотических средств и психотропных веществ, новых потенциально опасных веществ, наркомании в Санкт-Петербурге на 2024 - 2026 годы»
</t>
  </si>
  <si>
    <t xml:space="preserve">Муниципальная программа «Осуществление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2024 - 2026 годы»
</t>
  </si>
  <si>
    <t>5.3.6</t>
  </si>
  <si>
    <t>Муниципальная программа «Участие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МО МО Морские ворота, социальную и культурную адаптацию мигрантов, профилактику межнациональных (межэтнических) конфликтов на 2024-2026 годы»</t>
  </si>
  <si>
    <t xml:space="preserve">Муниципальная программа «Организация и проведение местных и участие в организации и проведении городских праздничных и иных зрелищных мероприятий на 2024 - 2026 годы»
</t>
  </si>
  <si>
    <t xml:space="preserve">Муниципальная программа «Организация и проведение мероприятий по сохранению и развитию местных традиций и обрядов на 2024 - 2026 годы»
</t>
  </si>
  <si>
    <t xml:space="preserve">Муниципальная программа«Организация и проведение досуговых мероприятий для жителей МО МО Морские ворота на 2024 - 2026 годы»
</t>
  </si>
  <si>
    <t xml:space="preserve">Муниципальная программа «Обеспечение условий для развития на территории МО МО Морские ворота физической культуры и массового спорта, организация и проведение официальных физкультурных мероприятий, физкультурно-оздоровительных мероприятий и спортивных мероприятий МО МО Морские ворота на 2024 - 2026 годы»
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</si>
  <si>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0"/>
        <color rgb="FF0000FF"/>
        <rFont val="Times New Roman"/>
        <family val="1"/>
        <charset val="204"/>
      </rPr>
      <t>статьями 227</t>
    </r>
    <r>
      <rPr>
        <sz val="10"/>
        <rFont val="Times New Roman"/>
        <family val="1"/>
        <charset val="204"/>
      </rPr>
      <t xml:space="preserve">, </t>
    </r>
    <r>
      <rPr>
        <sz val="10"/>
        <color rgb="FF0000FF"/>
        <rFont val="Times New Roman"/>
        <family val="1"/>
        <charset val="204"/>
      </rPr>
      <t>227.1</t>
    </r>
    <r>
      <rPr>
        <sz val="10"/>
        <rFont val="Times New Roman"/>
        <family val="1"/>
        <charset val="204"/>
      </rPr>
      <t xml:space="preserve"> и </t>
    </r>
    <r>
      <rPr>
        <sz val="10"/>
        <color rgb="FF0000FF"/>
        <rFont val="Times New Roman"/>
        <family val="1"/>
        <charset val="204"/>
      </rPr>
      <t>228</t>
    </r>
    <r>
      <rPr>
        <sz val="10"/>
        <rFont val="Times New Roman"/>
        <family val="1"/>
        <charset val="204"/>
      </rPr>
      <t xml:space="preserve">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  </r>
  </si>
  <si>
    <t>Доходы от оказания платных услуг  и компенсации затрат государства</t>
  </si>
  <si>
    <t>Доходы от оказания платных услуг (работ)</t>
  </si>
  <si>
    <t>Прочие доходы от оказания платных услуг (работ) получателями средств бюджетов внутригородских муниципальных образований городов федерального значения Москвы и Санкт-Петербурга</t>
  </si>
  <si>
    <t>Исполнено на 01.07.2024 года  (тыс.руб)</t>
  </si>
  <si>
    <t>Прочие неналоговые доходы</t>
  </si>
  <si>
    <t xml:space="preserve">931 1 17 00000 00 0000 000 </t>
  </si>
  <si>
    <t xml:space="preserve">931 1 17 05000 00 0000 180 </t>
  </si>
  <si>
    <t>Прочие неналоговые доходы бюджетов внутригородских муниципальных образований городов федерального значения</t>
  </si>
  <si>
    <t xml:space="preserve">931 1 17 05030 03 0000 180 </t>
  </si>
  <si>
    <t>Функционирование высшего должностного лица  субъекта Российской Федерации и муниципального образования</t>
  </si>
  <si>
    <t>Функционирование законодательных (представительных)органов государственной власти и представительных органов муниципальных образований</t>
  </si>
  <si>
    <t>804,6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</si>
</sst>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000000"/>
    <numFmt numFmtId="167" formatCode="0.0%"/>
  </numFmts>
  <fonts count="1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0" applyFont="1"/>
    <xf numFmtId="49" fontId="2" fillId="0" borderId="1" xfId="1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1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right"/>
    </xf>
    <xf numFmtId="49" fontId="2" fillId="0" borderId="2" xfId="1" applyNumberFormat="1" applyFont="1" applyFill="1" applyBorder="1" applyAlignment="1">
      <alignment horizontal="center" vertical="center"/>
    </xf>
    <xf numFmtId="49" fontId="3" fillId="0" borderId="0" xfId="0" applyNumberFormat="1" applyFont="1"/>
    <xf numFmtId="49" fontId="4" fillId="0" borderId="0" xfId="0" applyNumberFormat="1" applyFont="1"/>
    <xf numFmtId="0" fontId="3" fillId="0" borderId="0" xfId="0" applyFont="1"/>
    <xf numFmtId="3" fontId="2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49" fontId="3" fillId="0" borderId="6" xfId="1" applyNumberFormat="1" applyFont="1" applyFill="1" applyBorder="1" applyAlignment="1">
      <alignment horizontal="left" vertical="top"/>
    </xf>
    <xf numFmtId="165" fontId="2" fillId="0" borderId="7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49" fontId="2" fillId="0" borderId="5" xfId="1" applyNumberFormat="1" applyFont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2" fillId="0" borderId="4" xfId="1" applyNumberFormat="1" applyFont="1" applyFill="1" applyBorder="1" applyAlignment="1">
      <alignment horizontal="right" vertical="center" wrapText="1"/>
    </xf>
    <xf numFmtId="164" fontId="2" fillId="0" borderId="4" xfId="0" applyNumberFormat="1" applyFont="1" applyBorder="1"/>
    <xf numFmtId="49" fontId="2" fillId="0" borderId="1" xfId="1" applyNumberFormat="1" applyFont="1" applyBorder="1" applyAlignment="1">
      <alignment vertical="top" wrapText="1"/>
    </xf>
    <xf numFmtId="49" fontId="3" fillId="0" borderId="5" xfId="1" applyNumberFormat="1" applyFont="1" applyBorder="1" applyAlignment="1">
      <alignment horizontal="left" vertical="top"/>
    </xf>
    <xf numFmtId="49" fontId="3" fillId="0" borderId="1" xfId="1" applyNumberFormat="1" applyFont="1" applyFill="1" applyBorder="1" applyAlignment="1">
      <alignment horizontal="left" vertical="top" wrapText="1"/>
    </xf>
    <xf numFmtId="49" fontId="3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Border="1" applyAlignment="1">
      <alignment vertical="center"/>
    </xf>
    <xf numFmtId="0" fontId="3" fillId="0" borderId="0" xfId="0" applyFont="1" applyBorder="1"/>
    <xf numFmtId="49" fontId="3" fillId="0" borderId="8" xfId="1" applyNumberFormat="1" applyFont="1" applyBorder="1" applyAlignment="1">
      <alignment horizontal="left" vertical="top"/>
    </xf>
    <xf numFmtId="49" fontId="3" fillId="0" borderId="9" xfId="1" applyNumberFormat="1" applyFont="1" applyBorder="1" applyAlignment="1">
      <alignment vertical="center" wrapText="1"/>
    </xf>
    <xf numFmtId="164" fontId="3" fillId="0" borderId="9" xfId="1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vertical="center"/>
    </xf>
    <xf numFmtId="49" fontId="3" fillId="0" borderId="11" xfId="1" applyNumberFormat="1" applyFont="1" applyBorder="1" applyAlignment="1">
      <alignment horizontal="left" vertical="top"/>
    </xf>
    <xf numFmtId="0" fontId="3" fillId="0" borderId="12" xfId="0" applyFont="1" applyBorder="1"/>
    <xf numFmtId="49" fontId="3" fillId="0" borderId="6" xfId="0" applyNumberFormat="1" applyFont="1" applyBorder="1" applyAlignment="1">
      <alignment horizontal="left" vertical="top"/>
    </xf>
    <xf numFmtId="0" fontId="3" fillId="0" borderId="13" xfId="0" applyFont="1" applyBorder="1"/>
    <xf numFmtId="165" fontId="3" fillId="0" borderId="2" xfId="0" applyNumberFormat="1" applyFont="1" applyBorder="1" applyAlignment="1">
      <alignment horizontal="right"/>
    </xf>
    <xf numFmtId="165" fontId="3" fillId="0" borderId="7" xfId="0" applyNumberFormat="1" applyFont="1" applyBorder="1"/>
    <xf numFmtId="49" fontId="2" fillId="0" borderId="14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0" fontId="2" fillId="0" borderId="4" xfId="0" applyFont="1" applyBorder="1"/>
    <xf numFmtId="49" fontId="2" fillId="0" borderId="15" xfId="0" applyNumberFormat="1" applyFont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49" fontId="2" fillId="0" borderId="16" xfId="0" applyNumberFormat="1" applyFont="1" applyBorder="1" applyAlignment="1">
      <alignment horizontal="left" vertical="top"/>
    </xf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Fill="1" applyAlignment="1"/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wrapText="1"/>
    </xf>
    <xf numFmtId="49" fontId="2" fillId="0" borderId="9" xfId="0" applyNumberFormat="1" applyFont="1" applyBorder="1" applyAlignment="1">
      <alignment wrapText="1"/>
    </xf>
    <xf numFmtId="164" fontId="3" fillId="0" borderId="17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top"/>
    </xf>
    <xf numFmtId="49" fontId="2" fillId="0" borderId="10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167" fontId="2" fillId="0" borderId="0" xfId="0" applyNumberFormat="1" applyFont="1"/>
    <xf numFmtId="10" fontId="3" fillId="0" borderId="0" xfId="0" applyNumberFormat="1" applyFont="1"/>
    <xf numFmtId="0" fontId="2" fillId="0" borderId="0" xfId="0" applyFont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164" fontId="3" fillId="0" borderId="17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164" fontId="3" fillId="0" borderId="17" xfId="1" applyNumberFormat="1" applyFont="1" applyBorder="1" applyAlignment="1">
      <alignment horizontal="right" vertical="center" wrapText="1"/>
    </xf>
    <xf numFmtId="49" fontId="3" fillId="0" borderId="19" xfId="0" applyNumberFormat="1" applyFont="1" applyFill="1" applyBorder="1" applyAlignment="1">
      <alignment horizontal="left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3" fontId="3" fillId="0" borderId="20" xfId="0" applyNumberFormat="1" applyFont="1" applyFill="1" applyBorder="1" applyAlignment="1">
      <alignment horizontal="left" vertical="center" wrapText="1"/>
    </xf>
    <xf numFmtId="164" fontId="3" fillId="0" borderId="20" xfId="0" applyNumberFormat="1" applyFont="1" applyFill="1" applyBorder="1" applyAlignment="1">
      <alignment horizontal="right" vertical="center"/>
    </xf>
    <xf numFmtId="164" fontId="3" fillId="0" borderId="21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164" fontId="2" fillId="0" borderId="23" xfId="0" applyNumberFormat="1" applyFont="1" applyFill="1" applyBorder="1" applyAlignment="1">
      <alignment vertical="center"/>
    </xf>
    <xf numFmtId="164" fontId="2" fillId="0" borderId="24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left" vertical="top" wrapText="1"/>
    </xf>
    <xf numFmtId="164" fontId="2" fillId="0" borderId="17" xfId="1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justify"/>
    </xf>
    <xf numFmtId="49" fontId="6" fillId="0" borderId="25" xfId="0" applyNumberFormat="1" applyFont="1" applyFill="1" applyBorder="1" applyAlignment="1">
      <alignment horizontal="left" vertical="center" wrapText="1"/>
    </xf>
    <xf numFmtId="49" fontId="8" fillId="0" borderId="25" xfId="0" applyNumberFormat="1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left" wrapText="1"/>
    </xf>
  </cellXfs>
  <cellStyles count="2">
    <cellStyle name="Обычный" xfId="0" builtinId="0"/>
    <cellStyle name="Обычный_информация о расходах    2008год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123825</xdr:rowOff>
    </xdr:from>
    <xdr:to>
      <xdr:col>3</xdr:col>
      <xdr:colOff>228600</xdr:colOff>
      <xdr:row>0</xdr:row>
      <xdr:rowOff>752475</xdr:rowOff>
    </xdr:to>
    <xdr:sp macro="" textlink="">
      <xdr:nvSpPr>
        <xdr:cNvPr id="20270" name="Text Box 1"/>
        <xdr:cNvSpPr txBox="1">
          <a:spLocks noChangeArrowheads="1"/>
        </xdr:cNvSpPr>
      </xdr:nvSpPr>
      <xdr:spPr bwMode="auto">
        <a:xfrm>
          <a:off x="7162800" y="123825"/>
          <a:ext cx="13430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161924</xdr:colOff>
      <xdr:row>0</xdr:row>
      <xdr:rowOff>104775</xdr:rowOff>
    </xdr:from>
    <xdr:to>
      <xdr:col>4</xdr:col>
      <xdr:colOff>838200</xdr:colOff>
      <xdr:row>0</xdr:row>
      <xdr:rowOff>1133475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1924" y="104775"/>
          <a:ext cx="9982201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Cyr"/>
            </a:rPr>
            <a:t>Сведения об  исполнении местного бюджета</a:t>
          </a:r>
        </a:p>
        <a:p>
          <a:pPr algn="ctr" rtl="0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Cyr"/>
            </a:rPr>
            <a:t>внутригородского муниципального образования города федерального значения Санкт - Петербург муниципальный округ Морские ворота 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за  </a:t>
          </a:r>
          <a:r>
            <a:rPr lang="en-US" sz="14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I </a:t>
          </a:r>
          <a:r>
            <a:rPr lang="ru-RU" sz="14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полугодие  2024 года  </a:t>
          </a:r>
        </a:p>
        <a:p>
          <a:pPr algn="ctr" rtl="0"/>
          <a:r>
            <a:rPr lang="ru-RU" sz="14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  </a:t>
          </a:r>
        </a:p>
        <a:p>
          <a:pPr algn="ctr" rtl="0">
            <a:defRPr sz="1000"/>
          </a:pPr>
          <a:endParaRPr lang="ru-RU" sz="1400" b="1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466725</xdr:colOff>
      <xdr:row>0</xdr:row>
      <xdr:rowOff>66675</xdr:rowOff>
    </xdr:from>
    <xdr:to>
      <xdr:col>3</xdr:col>
      <xdr:colOff>85725</xdr:colOff>
      <xdr:row>0</xdr:row>
      <xdr:rowOff>962025</xdr:rowOff>
    </xdr:to>
    <xdr:sp macro="" textlink="">
      <xdr:nvSpPr>
        <xdr:cNvPr id="20272" name="Text Box 5"/>
        <xdr:cNvSpPr txBox="1">
          <a:spLocks noChangeArrowheads="1"/>
        </xdr:cNvSpPr>
      </xdr:nvSpPr>
      <xdr:spPr bwMode="auto">
        <a:xfrm>
          <a:off x="6657975" y="66675"/>
          <a:ext cx="17049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73" name="Text Box 24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74" name="Text Box 25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75" name="Text Box 26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76" name="Text Box 27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77" name="Text Box 28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78" name="Text Box 29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79" name="Text Box 30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80" name="Text Box 31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81" name="Text Box 32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82" name="Text Box 33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83" name="Text Box 34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0</xdr:rowOff>
    </xdr:to>
    <xdr:sp macro="" textlink="">
      <xdr:nvSpPr>
        <xdr:cNvPr id="20284" name="Text Box 35"/>
        <xdr:cNvSpPr txBox="1">
          <a:spLocks noChangeArrowheads="1"/>
        </xdr:cNvSpPr>
      </xdr:nvSpPr>
      <xdr:spPr bwMode="auto">
        <a:xfrm>
          <a:off x="10315575" y="3069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1352550</xdr:colOff>
      <xdr:row>72</xdr:row>
      <xdr:rowOff>238125</xdr:rowOff>
    </xdr:from>
    <xdr:to>
      <xdr:col>1</xdr:col>
      <xdr:colOff>1428750</xdr:colOff>
      <xdr:row>73</xdr:row>
      <xdr:rowOff>200025</xdr:rowOff>
    </xdr:to>
    <xdr:sp macro="" textlink="">
      <xdr:nvSpPr>
        <xdr:cNvPr id="20285" name="Text Box 5"/>
        <xdr:cNvSpPr txBox="1">
          <a:spLocks noChangeArrowheads="1"/>
        </xdr:cNvSpPr>
      </xdr:nvSpPr>
      <xdr:spPr bwMode="auto">
        <a:xfrm>
          <a:off x="2038350" y="363093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1352550</xdr:colOff>
      <xdr:row>72</xdr:row>
      <xdr:rowOff>238125</xdr:rowOff>
    </xdr:from>
    <xdr:to>
      <xdr:col>1</xdr:col>
      <xdr:colOff>1428750</xdr:colOff>
      <xdr:row>73</xdr:row>
      <xdr:rowOff>200025</xdr:rowOff>
    </xdr:to>
    <xdr:sp macro="" textlink="">
      <xdr:nvSpPr>
        <xdr:cNvPr id="20286" name="Text Box 17"/>
        <xdr:cNvSpPr txBox="1">
          <a:spLocks noChangeArrowheads="1"/>
        </xdr:cNvSpPr>
      </xdr:nvSpPr>
      <xdr:spPr bwMode="auto">
        <a:xfrm>
          <a:off x="2038350" y="363093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1352550</xdr:colOff>
      <xdr:row>72</xdr:row>
      <xdr:rowOff>238125</xdr:rowOff>
    </xdr:from>
    <xdr:to>
      <xdr:col>1</xdr:col>
      <xdr:colOff>1428750</xdr:colOff>
      <xdr:row>73</xdr:row>
      <xdr:rowOff>200025</xdr:rowOff>
    </xdr:to>
    <xdr:sp macro="" textlink="">
      <xdr:nvSpPr>
        <xdr:cNvPr id="20287" name="Text Box 18"/>
        <xdr:cNvSpPr txBox="1">
          <a:spLocks noChangeArrowheads="1"/>
        </xdr:cNvSpPr>
      </xdr:nvSpPr>
      <xdr:spPr bwMode="auto">
        <a:xfrm>
          <a:off x="2038350" y="363093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1352550</xdr:colOff>
      <xdr:row>72</xdr:row>
      <xdr:rowOff>238125</xdr:rowOff>
    </xdr:from>
    <xdr:to>
      <xdr:col>1</xdr:col>
      <xdr:colOff>1428750</xdr:colOff>
      <xdr:row>73</xdr:row>
      <xdr:rowOff>200025</xdr:rowOff>
    </xdr:to>
    <xdr:sp macro="" textlink="">
      <xdr:nvSpPr>
        <xdr:cNvPr id="20288" name="Text Box 19"/>
        <xdr:cNvSpPr txBox="1">
          <a:spLocks noChangeArrowheads="1"/>
        </xdr:cNvSpPr>
      </xdr:nvSpPr>
      <xdr:spPr bwMode="auto">
        <a:xfrm>
          <a:off x="2038350" y="36309300"/>
          <a:ext cx="76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9"/>
  <sheetViews>
    <sheetView tabSelected="1" view="pageBreakPreview" topLeftCell="A112" zoomScaleSheetLayoutView="100" workbookViewId="0">
      <selection activeCell="E120" sqref="E120"/>
    </sheetView>
  </sheetViews>
  <sheetFormatPr defaultRowHeight="15.75"/>
  <cols>
    <col min="1" max="1" width="10.28515625" style="7" customWidth="1"/>
    <col min="2" max="2" width="82.5703125" style="7" customWidth="1"/>
    <col min="3" max="3" width="31.28515625" style="9" customWidth="1"/>
    <col min="4" max="4" width="15.42578125" style="9" customWidth="1"/>
    <col min="5" max="5" width="15.140625" style="9" customWidth="1"/>
    <col min="6" max="6" width="10.140625" style="9" bestFit="1" customWidth="1"/>
    <col min="7" max="16384" width="9.140625" style="9"/>
  </cols>
  <sheetData>
    <row r="1" spans="1:15" ht="93.75" customHeight="1" thickBot="1">
      <c r="B1" s="8"/>
    </row>
    <row r="2" spans="1:15" ht="73.5" customHeight="1">
      <c r="A2" s="84" t="s">
        <v>17</v>
      </c>
      <c r="B2" s="85" t="s">
        <v>18</v>
      </c>
      <c r="C2" s="86" t="s">
        <v>19</v>
      </c>
      <c r="D2" s="87" t="s">
        <v>213</v>
      </c>
      <c r="E2" s="88" t="s">
        <v>308</v>
      </c>
    </row>
    <row r="3" spans="1:15" s="1" customFormat="1">
      <c r="A3" s="101" t="s">
        <v>0</v>
      </c>
      <c r="B3" s="106" t="s">
        <v>20</v>
      </c>
      <c r="C3" s="10" t="s">
        <v>21</v>
      </c>
      <c r="D3" s="11">
        <f>D4+D7+D15+D34</f>
        <v>10565.199999999999</v>
      </c>
      <c r="E3" s="11">
        <f>E4+E7+E15+E34</f>
        <v>12911.4</v>
      </c>
    </row>
    <row r="4" spans="1:15">
      <c r="A4" s="91" t="s">
        <v>14</v>
      </c>
      <c r="B4" s="112" t="s">
        <v>187</v>
      </c>
      <c r="C4" s="12" t="s">
        <v>188</v>
      </c>
      <c r="D4" s="13">
        <f>D5</f>
        <v>7985.4</v>
      </c>
      <c r="E4" s="13">
        <f>E5</f>
        <v>3905.9</v>
      </c>
    </row>
    <row r="5" spans="1:15">
      <c r="A5" s="91" t="s">
        <v>1</v>
      </c>
      <c r="B5" s="112" t="s">
        <v>189</v>
      </c>
      <c r="C5" s="12" t="s">
        <v>190</v>
      </c>
      <c r="D5" s="13">
        <f>D6</f>
        <v>7985.4</v>
      </c>
      <c r="E5" s="13">
        <f>E6</f>
        <v>3905.9</v>
      </c>
    </row>
    <row r="6" spans="1:15" ht="71.25" customHeight="1">
      <c r="A6" s="91" t="s">
        <v>2</v>
      </c>
      <c r="B6" s="139" t="s">
        <v>304</v>
      </c>
      <c r="C6" s="12" t="s">
        <v>191</v>
      </c>
      <c r="D6" s="13">
        <v>7985.4</v>
      </c>
      <c r="E6" s="14">
        <v>3905.9</v>
      </c>
    </row>
    <row r="7" spans="1:15" ht="18.75" customHeight="1">
      <c r="A7" s="17" t="s">
        <v>16</v>
      </c>
      <c r="B7" s="113" t="s">
        <v>305</v>
      </c>
      <c r="C7" s="19" t="s">
        <v>23</v>
      </c>
      <c r="D7" s="20">
        <f>D10</f>
        <v>2546.1999999999998</v>
      </c>
      <c r="E7" s="20">
        <f>E10</f>
        <v>9005.5</v>
      </c>
    </row>
    <row r="8" spans="1:15" ht="21" hidden="1" customHeight="1">
      <c r="A8" s="16" t="s">
        <v>9</v>
      </c>
      <c r="B8" s="114" t="s">
        <v>306</v>
      </c>
      <c r="C8" s="22" t="s">
        <v>75</v>
      </c>
      <c r="D8" s="23">
        <f>D9</f>
        <v>0</v>
      </c>
      <c r="E8" s="24">
        <f>E9</f>
        <v>0</v>
      </c>
    </row>
    <row r="9" spans="1:15" ht="45" hidden="1">
      <c r="A9" s="16" t="s">
        <v>32</v>
      </c>
      <c r="B9" s="114" t="s">
        <v>307</v>
      </c>
      <c r="C9" s="22" t="s">
        <v>76</v>
      </c>
      <c r="D9" s="23">
        <v>0</v>
      </c>
      <c r="E9" s="24">
        <v>0</v>
      </c>
    </row>
    <row r="10" spans="1:15">
      <c r="A10" s="16" t="s">
        <v>3</v>
      </c>
      <c r="B10" s="114" t="s">
        <v>77</v>
      </c>
      <c r="C10" s="22" t="s">
        <v>78</v>
      </c>
      <c r="D10" s="23">
        <f>D11</f>
        <v>2546.1999999999998</v>
      </c>
      <c r="E10" s="23">
        <f>E11</f>
        <v>9005.5</v>
      </c>
    </row>
    <row r="11" spans="1:15" s="26" customFormat="1" ht="21" customHeight="1">
      <c r="A11" s="16" t="s">
        <v>4</v>
      </c>
      <c r="B11" s="114" t="s">
        <v>79</v>
      </c>
      <c r="C11" s="22" t="s">
        <v>80</v>
      </c>
      <c r="D11" s="23">
        <f>D12</f>
        <v>2546.1999999999998</v>
      </c>
      <c r="E11" s="23">
        <f>E12</f>
        <v>9005.5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s="26" customFormat="1" ht="30">
      <c r="A12" s="16" t="s">
        <v>146</v>
      </c>
      <c r="B12" s="94" t="s">
        <v>100</v>
      </c>
      <c r="C12" s="22" t="s">
        <v>81</v>
      </c>
      <c r="D12" s="23">
        <f>D13+D14</f>
        <v>2546.1999999999998</v>
      </c>
      <c r="E12" s="23">
        <f>E13+E14</f>
        <v>9005.5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s="26" customFormat="1" ht="60">
      <c r="A13" s="16" t="s">
        <v>147</v>
      </c>
      <c r="B13" s="94" t="s">
        <v>82</v>
      </c>
      <c r="C13" s="22" t="s">
        <v>83</v>
      </c>
      <c r="D13" s="23">
        <v>2531.1999999999998</v>
      </c>
      <c r="E13" s="24">
        <v>8988.2999999999993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s="26" customFormat="1" ht="30">
      <c r="A14" s="16" t="s">
        <v>148</v>
      </c>
      <c r="B14" s="94" t="s">
        <v>92</v>
      </c>
      <c r="C14" s="22" t="s">
        <v>84</v>
      </c>
      <c r="D14" s="23">
        <v>15</v>
      </c>
      <c r="E14" s="24">
        <v>17.2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s="99" customFormat="1" ht="18" customHeight="1">
      <c r="A15" s="102" t="s">
        <v>5</v>
      </c>
      <c r="B15" s="113" t="s">
        <v>24</v>
      </c>
      <c r="C15" s="19" t="s">
        <v>25</v>
      </c>
      <c r="D15" s="20">
        <f>D20+D25+D16</f>
        <v>29.6</v>
      </c>
      <c r="E15" s="20">
        <f>E20+E25+E16</f>
        <v>0</v>
      </c>
    </row>
    <row r="16" spans="1:15" s="99" customFormat="1" ht="33.75" customHeight="1">
      <c r="A16" s="103" t="s">
        <v>6</v>
      </c>
      <c r="B16" s="94" t="s">
        <v>214</v>
      </c>
      <c r="C16" s="22" t="s">
        <v>215</v>
      </c>
      <c r="D16" s="20">
        <f>D17+D18+D19</f>
        <v>20</v>
      </c>
      <c r="E16" s="20">
        <f>E17+E18+E19</f>
        <v>0</v>
      </c>
    </row>
    <row r="17" spans="1:5" s="99" customFormat="1" ht="63" customHeight="1">
      <c r="A17" s="109" t="s">
        <v>7</v>
      </c>
      <c r="B17" s="100" t="s">
        <v>216</v>
      </c>
      <c r="C17" s="22" t="s">
        <v>217</v>
      </c>
      <c r="D17" s="23">
        <v>10</v>
      </c>
      <c r="E17" s="23">
        <v>0</v>
      </c>
    </row>
    <row r="18" spans="1:5" s="99" customFormat="1" ht="77.25" customHeight="1">
      <c r="A18" s="109" t="s">
        <v>218</v>
      </c>
      <c r="B18" s="100" t="s">
        <v>219</v>
      </c>
      <c r="C18" s="22" t="s">
        <v>220</v>
      </c>
      <c r="D18" s="23">
        <v>5</v>
      </c>
      <c r="E18" s="23">
        <v>0</v>
      </c>
    </row>
    <row r="19" spans="1:5" s="99" customFormat="1" ht="77.25" customHeight="1">
      <c r="A19" s="109" t="s">
        <v>223</v>
      </c>
      <c r="B19" s="100" t="s">
        <v>219</v>
      </c>
      <c r="C19" s="22" t="s">
        <v>224</v>
      </c>
      <c r="D19" s="23">
        <v>5</v>
      </c>
      <c r="E19" s="23">
        <v>0</v>
      </c>
    </row>
    <row r="20" spans="1:5" s="26" customFormat="1" ht="63.75">
      <c r="A20" s="103" t="s">
        <v>193</v>
      </c>
      <c r="B20" s="100" t="s">
        <v>159</v>
      </c>
      <c r="C20" s="22" t="s">
        <v>160</v>
      </c>
      <c r="D20" s="23">
        <f>D21+D23</f>
        <v>1.6</v>
      </c>
      <c r="E20" s="23">
        <f>E21+E23</f>
        <v>0</v>
      </c>
    </row>
    <row r="21" spans="1:5" s="26" customFormat="1" ht="39" customHeight="1">
      <c r="A21" s="103" t="s">
        <v>192</v>
      </c>
      <c r="B21" s="103" t="s">
        <v>161</v>
      </c>
      <c r="C21" s="22" t="s">
        <v>162</v>
      </c>
      <c r="D21" s="23">
        <f>D22</f>
        <v>0.6</v>
      </c>
      <c r="E21" s="23">
        <f>E22</f>
        <v>0</v>
      </c>
    </row>
    <row r="22" spans="1:5" s="26" customFormat="1" ht="51">
      <c r="A22" s="103" t="s">
        <v>149</v>
      </c>
      <c r="B22" s="100" t="s">
        <v>163</v>
      </c>
      <c r="C22" s="22" t="s">
        <v>164</v>
      </c>
      <c r="D22" s="23">
        <v>0.6</v>
      </c>
      <c r="E22" s="23">
        <v>0</v>
      </c>
    </row>
    <row r="23" spans="1:5" s="26" customFormat="1" ht="59.25" customHeight="1">
      <c r="A23" s="103" t="s">
        <v>231</v>
      </c>
      <c r="B23" s="100" t="s">
        <v>165</v>
      </c>
      <c r="C23" s="22" t="s">
        <v>166</v>
      </c>
      <c r="D23" s="23">
        <f>D24</f>
        <v>1</v>
      </c>
      <c r="E23" s="23">
        <f>E24</f>
        <v>0</v>
      </c>
    </row>
    <row r="24" spans="1:5" s="26" customFormat="1" ht="51">
      <c r="A24" s="103" t="s">
        <v>232</v>
      </c>
      <c r="B24" s="100" t="s">
        <v>167</v>
      </c>
      <c r="C24" s="22" t="s">
        <v>168</v>
      </c>
      <c r="D24" s="23">
        <v>1</v>
      </c>
      <c r="E24" s="24">
        <v>0</v>
      </c>
    </row>
    <row r="25" spans="1:5" s="26" customFormat="1">
      <c r="A25" s="102" t="s">
        <v>221</v>
      </c>
      <c r="B25" s="111" t="s">
        <v>169</v>
      </c>
      <c r="C25" s="19" t="s">
        <v>194</v>
      </c>
      <c r="D25" s="20">
        <f>D26+D30+D28</f>
        <v>8</v>
      </c>
      <c r="E25" s="20">
        <f>E26+E30+E28</f>
        <v>0</v>
      </c>
    </row>
    <row r="26" spans="1:5" s="26" customFormat="1" ht="63.75">
      <c r="A26" s="103" t="s">
        <v>222</v>
      </c>
      <c r="B26" s="100" t="s">
        <v>170</v>
      </c>
      <c r="C26" s="22" t="s">
        <v>171</v>
      </c>
      <c r="D26" s="23">
        <f>D27</f>
        <v>1</v>
      </c>
      <c r="E26" s="23">
        <f>E27</f>
        <v>0</v>
      </c>
    </row>
    <row r="27" spans="1:5" s="26" customFormat="1" ht="38.25">
      <c r="A27" s="103" t="s">
        <v>233</v>
      </c>
      <c r="B27" s="100" t="s">
        <v>172</v>
      </c>
      <c r="C27" s="22" t="s">
        <v>173</v>
      </c>
      <c r="D27" s="23">
        <v>1</v>
      </c>
      <c r="E27" s="24">
        <v>0</v>
      </c>
    </row>
    <row r="28" spans="1:5" s="26" customFormat="1" ht="25.5">
      <c r="A28" s="103" t="s">
        <v>225</v>
      </c>
      <c r="B28" s="100" t="s">
        <v>226</v>
      </c>
      <c r="C28" s="22" t="s">
        <v>227</v>
      </c>
      <c r="D28" s="23">
        <f>D29</f>
        <v>5</v>
      </c>
      <c r="E28" s="23">
        <f>E29</f>
        <v>0</v>
      </c>
    </row>
    <row r="29" spans="1:5" s="26" customFormat="1" ht="102">
      <c r="A29" s="109" t="s">
        <v>228</v>
      </c>
      <c r="B29" s="110" t="s">
        <v>229</v>
      </c>
      <c r="C29" s="22" t="s">
        <v>230</v>
      </c>
      <c r="D29" s="23">
        <v>5</v>
      </c>
      <c r="E29" s="105">
        <v>0</v>
      </c>
    </row>
    <row r="30" spans="1:5" s="26" customFormat="1" ht="38.25">
      <c r="A30" s="103" t="s">
        <v>225</v>
      </c>
      <c r="B30" s="100" t="s">
        <v>265</v>
      </c>
      <c r="C30" s="22" t="s">
        <v>174</v>
      </c>
      <c r="D30" s="23">
        <f>D31</f>
        <v>2</v>
      </c>
      <c r="E30" s="23">
        <f>E31</f>
        <v>0</v>
      </c>
    </row>
    <row r="31" spans="1:5" s="26" customFormat="1" ht="90.75" customHeight="1">
      <c r="A31" s="103" t="s">
        <v>228</v>
      </c>
      <c r="B31" s="100" t="s">
        <v>266</v>
      </c>
      <c r="C31" s="22" t="s">
        <v>175</v>
      </c>
      <c r="D31" s="23">
        <f>D33+D32</f>
        <v>2</v>
      </c>
      <c r="E31" s="23">
        <f>E33+E32</f>
        <v>0</v>
      </c>
    </row>
    <row r="32" spans="1:5" s="26" customFormat="1" ht="90.75" customHeight="1">
      <c r="A32" s="103" t="s">
        <v>234</v>
      </c>
      <c r="B32" s="100" t="s">
        <v>266</v>
      </c>
      <c r="C32" s="22" t="s">
        <v>198</v>
      </c>
      <c r="D32" s="23">
        <v>1</v>
      </c>
      <c r="E32" s="105">
        <v>0</v>
      </c>
    </row>
    <row r="33" spans="1:5" s="26" customFormat="1" ht="88.5" customHeight="1">
      <c r="A33" s="103" t="s">
        <v>235</v>
      </c>
      <c r="B33" s="100" t="s">
        <v>266</v>
      </c>
      <c r="C33" s="22" t="s">
        <v>176</v>
      </c>
      <c r="D33" s="23">
        <v>1</v>
      </c>
      <c r="E33" s="24">
        <v>0</v>
      </c>
    </row>
    <row r="34" spans="1:5" s="99" customFormat="1" ht="17.25" customHeight="1">
      <c r="A34" s="141"/>
      <c r="B34" s="19" t="s">
        <v>309</v>
      </c>
      <c r="C34" s="19" t="s">
        <v>310</v>
      </c>
      <c r="D34" s="20">
        <f>D35</f>
        <v>4</v>
      </c>
      <c r="E34" s="20">
        <f>E35</f>
        <v>0</v>
      </c>
    </row>
    <row r="35" spans="1:5" s="26" customFormat="1" ht="21" customHeight="1">
      <c r="A35" s="140"/>
      <c r="B35" s="22" t="s">
        <v>309</v>
      </c>
      <c r="C35" s="22" t="s">
        <v>311</v>
      </c>
      <c r="D35" s="23">
        <f>D36</f>
        <v>4</v>
      </c>
      <c r="E35" s="23">
        <f>E36</f>
        <v>0</v>
      </c>
    </row>
    <row r="36" spans="1:5" s="26" customFormat="1" ht="30" customHeight="1">
      <c r="A36" s="140"/>
      <c r="B36" s="22" t="s">
        <v>312</v>
      </c>
      <c r="C36" s="22" t="s">
        <v>313</v>
      </c>
      <c r="D36" s="23">
        <v>4</v>
      </c>
      <c r="E36" s="24">
        <v>0</v>
      </c>
    </row>
    <row r="37" spans="1:5" s="26" customFormat="1" ht="21" customHeight="1">
      <c r="A37" s="17" t="s">
        <v>13</v>
      </c>
      <c r="B37" s="28" t="s">
        <v>27</v>
      </c>
      <c r="C37" s="19" t="s">
        <v>28</v>
      </c>
      <c r="D37" s="20">
        <f>D38+D56</f>
        <v>69784.600000000006</v>
      </c>
      <c r="E37" s="21">
        <f>E38+E56</f>
        <v>26544.1</v>
      </c>
    </row>
    <row r="38" spans="1:5" s="26" customFormat="1" ht="32.25" customHeight="1">
      <c r="A38" s="17" t="s">
        <v>14</v>
      </c>
      <c r="B38" s="29" t="s">
        <v>30</v>
      </c>
      <c r="C38" s="10" t="s">
        <v>29</v>
      </c>
      <c r="D38" s="30">
        <f>D47+D39+D44</f>
        <v>69784.600000000006</v>
      </c>
      <c r="E38" s="30">
        <f>E47+E39+E44</f>
        <v>26544.1</v>
      </c>
    </row>
    <row r="39" spans="1:5" s="26" customFormat="1" ht="21" customHeight="1">
      <c r="A39" s="114" t="s">
        <v>1</v>
      </c>
      <c r="B39" s="29" t="s">
        <v>150</v>
      </c>
      <c r="C39" s="104" t="s">
        <v>151</v>
      </c>
      <c r="D39" s="30">
        <f>D40+D42</f>
        <v>43268.1</v>
      </c>
      <c r="E39" s="30">
        <f>E40+E42</f>
        <v>24217.3</v>
      </c>
    </row>
    <row r="40" spans="1:5" s="26" customFormat="1" ht="18" customHeight="1">
      <c r="A40" s="114" t="s">
        <v>2</v>
      </c>
      <c r="B40" s="92" t="s">
        <v>195</v>
      </c>
      <c r="C40" s="93" t="s">
        <v>196</v>
      </c>
      <c r="D40" s="31">
        <f>D41</f>
        <v>38101.4</v>
      </c>
      <c r="E40" s="31">
        <f>E41</f>
        <v>24217.3</v>
      </c>
    </row>
    <row r="41" spans="1:5" s="26" customFormat="1" ht="53.25" customHeight="1">
      <c r="A41" s="114" t="s">
        <v>61</v>
      </c>
      <c r="B41" s="92" t="s">
        <v>205</v>
      </c>
      <c r="C41" s="93" t="s">
        <v>197</v>
      </c>
      <c r="D41" s="31">
        <v>38101.4</v>
      </c>
      <c r="E41" s="32">
        <v>24217.3</v>
      </c>
    </row>
    <row r="42" spans="1:5" s="26" customFormat="1" ht="33" customHeight="1">
      <c r="A42" s="114" t="s">
        <v>15</v>
      </c>
      <c r="B42" s="92" t="s">
        <v>236</v>
      </c>
      <c r="C42" s="93" t="s">
        <v>237</v>
      </c>
      <c r="D42" s="31">
        <f>D43</f>
        <v>5166.7</v>
      </c>
      <c r="E42" s="31">
        <f>E43</f>
        <v>0</v>
      </c>
    </row>
    <row r="43" spans="1:5" s="26" customFormat="1" ht="33" customHeight="1">
      <c r="A43" s="120" t="s">
        <v>74</v>
      </c>
      <c r="B43" s="115" t="s">
        <v>239</v>
      </c>
      <c r="C43" s="116" t="s">
        <v>240</v>
      </c>
      <c r="D43" s="31">
        <v>5166.7</v>
      </c>
      <c r="E43" s="32">
        <v>0</v>
      </c>
    </row>
    <row r="44" spans="1:5" s="26" customFormat="1" ht="33" customHeight="1">
      <c r="A44" s="113" t="s">
        <v>22</v>
      </c>
      <c r="B44" s="117" t="s">
        <v>241</v>
      </c>
      <c r="C44" s="104" t="s">
        <v>242</v>
      </c>
      <c r="D44" s="30">
        <f>D45</f>
        <v>22198.400000000001</v>
      </c>
      <c r="E44" s="30">
        <f>E45</f>
        <v>0</v>
      </c>
    </row>
    <row r="45" spans="1:5" s="26" customFormat="1" ht="33" customHeight="1">
      <c r="A45" s="114" t="s">
        <v>238</v>
      </c>
      <c r="B45" s="92" t="s">
        <v>244</v>
      </c>
      <c r="C45" s="93" t="s">
        <v>245</v>
      </c>
      <c r="D45" s="31">
        <f>D46</f>
        <v>22198.400000000001</v>
      </c>
      <c r="E45" s="31">
        <f>E46</f>
        <v>0</v>
      </c>
    </row>
    <row r="46" spans="1:5" s="26" customFormat="1" ht="29.25" customHeight="1">
      <c r="A46" s="114" t="s">
        <v>249</v>
      </c>
      <c r="B46" s="92" t="s">
        <v>247</v>
      </c>
      <c r="C46" s="93" t="s">
        <v>248</v>
      </c>
      <c r="D46" s="31">
        <v>22198.400000000001</v>
      </c>
      <c r="E46" s="32">
        <v>0</v>
      </c>
    </row>
    <row r="47" spans="1:5" s="26" customFormat="1" ht="31.5">
      <c r="A47" s="18" t="s">
        <v>34</v>
      </c>
      <c r="B47" s="118" t="s">
        <v>31</v>
      </c>
      <c r="C47" s="10" t="s">
        <v>178</v>
      </c>
      <c r="D47" s="30">
        <f>D48+D52</f>
        <v>4318.1000000000004</v>
      </c>
      <c r="E47" s="119">
        <f>E48+E52</f>
        <v>2326.8000000000002</v>
      </c>
    </row>
    <row r="48" spans="1:5" s="26" customFormat="1" ht="33.75" customHeight="1">
      <c r="A48" s="15" t="s">
        <v>243</v>
      </c>
      <c r="B48" s="27" t="s">
        <v>62</v>
      </c>
      <c r="C48" s="12" t="s">
        <v>179</v>
      </c>
      <c r="D48" s="31">
        <f>D49</f>
        <v>2334.1</v>
      </c>
      <c r="E48" s="32">
        <f>E49</f>
        <v>1269.4000000000001</v>
      </c>
    </row>
    <row r="49" spans="1:6" s="26" customFormat="1" ht="47.25">
      <c r="A49" s="15" t="s">
        <v>246</v>
      </c>
      <c r="B49" s="27" t="s">
        <v>101</v>
      </c>
      <c r="C49" s="12" t="s">
        <v>180</v>
      </c>
      <c r="D49" s="31">
        <f>D50+D51</f>
        <v>2334.1</v>
      </c>
      <c r="E49" s="32">
        <f>E50+E51</f>
        <v>1269.4000000000001</v>
      </c>
    </row>
    <row r="50" spans="1:6" s="26" customFormat="1" ht="63">
      <c r="A50" s="15" t="s">
        <v>250</v>
      </c>
      <c r="B50" s="27" t="s">
        <v>63</v>
      </c>
      <c r="C50" s="12" t="s">
        <v>181</v>
      </c>
      <c r="D50" s="31">
        <v>2324.9</v>
      </c>
      <c r="E50" s="32">
        <v>1269.4000000000001</v>
      </c>
    </row>
    <row r="51" spans="1:6" s="95" customFormat="1" ht="75">
      <c r="A51" s="15" t="s">
        <v>251</v>
      </c>
      <c r="B51" s="94" t="s">
        <v>64</v>
      </c>
      <c r="C51" s="12" t="s">
        <v>182</v>
      </c>
      <c r="D51" s="31">
        <v>9.1999999999999993</v>
      </c>
      <c r="E51" s="32">
        <v>0</v>
      </c>
    </row>
    <row r="52" spans="1:6" s="26" customFormat="1" ht="47.25">
      <c r="A52" s="15" t="s">
        <v>252</v>
      </c>
      <c r="B52" s="27" t="s">
        <v>206</v>
      </c>
      <c r="C52" s="12" t="s">
        <v>183</v>
      </c>
      <c r="D52" s="31">
        <f>D54+D55</f>
        <v>1984</v>
      </c>
      <c r="E52" s="32">
        <f>E54+E55</f>
        <v>1057.4000000000001</v>
      </c>
    </row>
    <row r="53" spans="1:6" s="26" customFormat="1" ht="63">
      <c r="A53" s="15" t="s">
        <v>253</v>
      </c>
      <c r="B53" s="27" t="s">
        <v>207</v>
      </c>
      <c r="C53" s="12" t="s">
        <v>184</v>
      </c>
      <c r="D53" s="31">
        <f>D54+D55</f>
        <v>1984</v>
      </c>
      <c r="E53" s="31">
        <f>E54+E55</f>
        <v>1057.4000000000001</v>
      </c>
    </row>
    <row r="54" spans="1:6" s="26" customFormat="1" ht="31.5">
      <c r="A54" s="15" t="s">
        <v>254</v>
      </c>
      <c r="B54" s="27" t="s">
        <v>65</v>
      </c>
      <c r="C54" s="12" t="s">
        <v>185</v>
      </c>
      <c r="D54" s="31">
        <v>1373.7</v>
      </c>
      <c r="E54" s="32">
        <v>752.2</v>
      </c>
    </row>
    <row r="55" spans="1:6" s="26" customFormat="1" ht="32.25" thickBot="1">
      <c r="A55" s="15" t="s">
        <v>255</v>
      </c>
      <c r="B55" s="27" t="s">
        <v>66</v>
      </c>
      <c r="C55" s="12" t="s">
        <v>186</v>
      </c>
      <c r="D55" s="31">
        <v>610.29999999999995</v>
      </c>
      <c r="E55" s="32">
        <v>305.2</v>
      </c>
    </row>
    <row r="56" spans="1:6" s="26" customFormat="1" ht="51" hidden="1" customHeight="1">
      <c r="A56" s="17" t="s">
        <v>16</v>
      </c>
      <c r="B56" s="102" t="s">
        <v>259</v>
      </c>
      <c r="C56" s="22" t="s">
        <v>257</v>
      </c>
      <c r="D56" s="20">
        <f>D57</f>
        <v>0</v>
      </c>
      <c r="E56" s="21">
        <f>E57</f>
        <v>0</v>
      </c>
    </row>
    <row r="57" spans="1:6" s="26" customFormat="1" ht="64.5" hidden="1" thickBot="1">
      <c r="A57" s="122" t="s">
        <v>3</v>
      </c>
      <c r="B57" s="123" t="s">
        <v>258</v>
      </c>
      <c r="C57" s="124" t="s">
        <v>256</v>
      </c>
      <c r="D57" s="125">
        <v>0</v>
      </c>
      <c r="E57" s="126">
        <v>0</v>
      </c>
    </row>
    <row r="58" spans="1:6" s="1" customFormat="1" ht="23.25" customHeight="1" thickBot="1">
      <c r="A58" s="127"/>
      <c r="B58" s="128" t="s">
        <v>60</v>
      </c>
      <c r="C58" s="129"/>
      <c r="D58" s="130">
        <f>D3+D37</f>
        <v>80349.8</v>
      </c>
      <c r="E58" s="131">
        <f>E37+E3</f>
        <v>39455.5</v>
      </c>
      <c r="F58" s="97"/>
    </row>
    <row r="59" spans="1:6">
      <c r="A59" s="33"/>
      <c r="B59" s="6" t="s">
        <v>33</v>
      </c>
      <c r="C59" s="142"/>
      <c r="D59" s="142"/>
      <c r="E59" s="34"/>
      <c r="F59" s="35"/>
    </row>
    <row r="60" spans="1:6">
      <c r="A60" s="36" t="s">
        <v>0</v>
      </c>
      <c r="B60" s="2" t="s">
        <v>87</v>
      </c>
      <c r="C60" s="37" t="s">
        <v>105</v>
      </c>
      <c r="D60" s="38">
        <f>D61+D62+D63+D66+D67+D64+D65</f>
        <v>25628.6</v>
      </c>
      <c r="E60" s="38">
        <f>E61+E62+E63+E66+E67+E64+E65</f>
        <v>7652.7999999999993</v>
      </c>
      <c r="F60" s="35"/>
    </row>
    <row r="61" spans="1:6" ht="36.75" customHeight="1">
      <c r="A61" s="39" t="s">
        <v>1</v>
      </c>
      <c r="B61" s="40" t="s">
        <v>314</v>
      </c>
      <c r="C61" s="41" t="s">
        <v>106</v>
      </c>
      <c r="D61" s="42">
        <v>1860.5</v>
      </c>
      <c r="E61" s="43">
        <v>928.3</v>
      </c>
    </row>
    <row r="62" spans="1:6" ht="47.25" customHeight="1">
      <c r="A62" s="39" t="s">
        <v>22</v>
      </c>
      <c r="B62" s="40" t="s">
        <v>315</v>
      </c>
      <c r="C62" s="41" t="s">
        <v>107</v>
      </c>
      <c r="D62" s="42">
        <v>1607.4</v>
      </c>
      <c r="E62" s="43">
        <v>714.3</v>
      </c>
    </row>
    <row r="63" spans="1:6" ht="46.5" customHeight="1">
      <c r="A63" s="39" t="s">
        <v>34</v>
      </c>
      <c r="B63" s="40" t="s">
        <v>67</v>
      </c>
      <c r="C63" s="41" t="s">
        <v>134</v>
      </c>
      <c r="D63" s="42">
        <v>15103.9</v>
      </c>
      <c r="E63" s="43">
        <v>5950.2</v>
      </c>
    </row>
    <row r="64" spans="1:6" ht="46.5" customHeight="1">
      <c r="A64" s="39" t="s">
        <v>137</v>
      </c>
      <c r="B64" s="40" t="s">
        <v>267</v>
      </c>
      <c r="C64" s="41" t="s">
        <v>140</v>
      </c>
      <c r="D64" s="42">
        <v>60</v>
      </c>
      <c r="E64" s="43">
        <v>0</v>
      </c>
    </row>
    <row r="65" spans="1:6" ht="25.5" customHeight="1">
      <c r="A65" s="39" t="s">
        <v>138</v>
      </c>
      <c r="B65" s="40" t="s">
        <v>93</v>
      </c>
      <c r="C65" s="41" t="s">
        <v>268</v>
      </c>
      <c r="D65" s="42">
        <v>5166.8</v>
      </c>
      <c r="E65" s="43">
        <v>0</v>
      </c>
    </row>
    <row r="66" spans="1:6" ht="21" customHeight="1">
      <c r="A66" s="39" t="s">
        <v>139</v>
      </c>
      <c r="B66" s="2" t="s">
        <v>35</v>
      </c>
      <c r="C66" s="37" t="s">
        <v>108</v>
      </c>
      <c r="D66" s="42">
        <v>200</v>
      </c>
      <c r="E66" s="43">
        <v>0</v>
      </c>
    </row>
    <row r="67" spans="1:6" ht="20.25" customHeight="1">
      <c r="A67" s="39" t="s">
        <v>154</v>
      </c>
      <c r="B67" s="45" t="s">
        <v>36</v>
      </c>
      <c r="C67" s="37" t="s">
        <v>128</v>
      </c>
      <c r="D67" s="38">
        <f>D68+D69+D70+D71+D72</f>
        <v>1630</v>
      </c>
      <c r="E67" s="38">
        <f>E68+E69+E70+E71+E72</f>
        <v>60</v>
      </c>
    </row>
    <row r="68" spans="1:6" ht="30.75" customHeight="1">
      <c r="A68" s="46" t="s">
        <v>155</v>
      </c>
      <c r="B68" s="47" t="s">
        <v>37</v>
      </c>
      <c r="C68" s="48" t="s">
        <v>158</v>
      </c>
      <c r="D68" s="49">
        <v>350</v>
      </c>
      <c r="E68" s="50">
        <v>0</v>
      </c>
    </row>
    <row r="69" spans="1:6" ht="20.25" customHeight="1">
      <c r="A69" s="46" t="s">
        <v>156</v>
      </c>
      <c r="B69" s="47" t="s">
        <v>260</v>
      </c>
      <c r="C69" s="48" t="s">
        <v>263</v>
      </c>
      <c r="D69" s="49">
        <v>934.1</v>
      </c>
      <c r="E69" s="50">
        <v>0</v>
      </c>
    </row>
    <row r="70" spans="1:6" ht="18" customHeight="1">
      <c r="A70" s="46" t="s">
        <v>157</v>
      </c>
      <c r="B70" s="47" t="s">
        <v>260</v>
      </c>
      <c r="C70" s="48" t="s">
        <v>261</v>
      </c>
      <c r="D70" s="49">
        <v>216.7</v>
      </c>
      <c r="E70" s="121">
        <v>0</v>
      </c>
    </row>
    <row r="71" spans="1:6" ht="31.5">
      <c r="A71" s="46" t="s">
        <v>262</v>
      </c>
      <c r="B71" s="47" t="s">
        <v>85</v>
      </c>
      <c r="C71" s="48" t="s">
        <v>109</v>
      </c>
      <c r="D71" s="49">
        <v>120</v>
      </c>
      <c r="E71" s="49">
        <v>60</v>
      </c>
    </row>
    <row r="72" spans="1:6" ht="47.25">
      <c r="A72" s="46" t="s">
        <v>264</v>
      </c>
      <c r="B72" s="47" t="s">
        <v>212</v>
      </c>
      <c r="C72" s="48" t="s">
        <v>152</v>
      </c>
      <c r="D72" s="49">
        <v>9.1999999999999993</v>
      </c>
      <c r="E72" s="49">
        <v>0</v>
      </c>
    </row>
    <row r="73" spans="1:6" ht="31.5">
      <c r="A73" s="36" t="s">
        <v>13</v>
      </c>
      <c r="B73" s="2" t="s">
        <v>38</v>
      </c>
      <c r="C73" s="37" t="s">
        <v>110</v>
      </c>
      <c r="D73" s="38">
        <f>D74</f>
        <v>15</v>
      </c>
      <c r="E73" s="38">
        <f>E74</f>
        <v>0</v>
      </c>
    </row>
    <row r="74" spans="1:6" ht="60.75" customHeight="1">
      <c r="A74" s="46" t="s">
        <v>3</v>
      </c>
      <c r="B74" s="132" t="s">
        <v>269</v>
      </c>
      <c r="C74" s="48" t="s">
        <v>129</v>
      </c>
      <c r="D74" s="49">
        <v>15</v>
      </c>
      <c r="E74" s="52">
        <v>0</v>
      </c>
    </row>
    <row r="75" spans="1:6">
      <c r="A75" s="36" t="s">
        <v>39</v>
      </c>
      <c r="B75" s="2" t="s">
        <v>94</v>
      </c>
      <c r="C75" s="37" t="s">
        <v>111</v>
      </c>
      <c r="D75" s="38">
        <f>D76+D77</f>
        <v>587</v>
      </c>
      <c r="E75" s="38">
        <f>E76+E77</f>
        <v>56.1</v>
      </c>
    </row>
    <row r="76" spans="1:6" ht="45">
      <c r="A76" s="46" t="s">
        <v>6</v>
      </c>
      <c r="B76" s="133" t="s">
        <v>270</v>
      </c>
      <c r="C76" s="48" t="s">
        <v>130</v>
      </c>
      <c r="D76" s="49">
        <v>187</v>
      </c>
      <c r="E76" s="52">
        <v>56.1</v>
      </c>
    </row>
    <row r="77" spans="1:6" ht="60">
      <c r="A77" s="46"/>
      <c r="B77" s="134" t="s">
        <v>271</v>
      </c>
      <c r="C77" s="48" t="s">
        <v>272</v>
      </c>
      <c r="D77" s="49">
        <v>400</v>
      </c>
      <c r="E77" s="52">
        <v>0</v>
      </c>
    </row>
    <row r="78" spans="1:6">
      <c r="A78" s="36" t="s">
        <v>42</v>
      </c>
      <c r="B78" s="2" t="s">
        <v>40</v>
      </c>
      <c r="C78" s="37" t="s">
        <v>112</v>
      </c>
      <c r="D78" s="38">
        <f>D79</f>
        <v>45905.400000000009</v>
      </c>
      <c r="E78" s="53">
        <f>E79</f>
        <v>7156.2</v>
      </c>
    </row>
    <row r="79" spans="1:6">
      <c r="A79" s="39" t="s">
        <v>9</v>
      </c>
      <c r="B79" s="2" t="s">
        <v>41</v>
      </c>
      <c r="C79" s="37" t="s">
        <v>113</v>
      </c>
      <c r="D79" s="38">
        <f>D80+D81+D82+D83+D84+D85</f>
        <v>45905.400000000009</v>
      </c>
      <c r="E79" s="38">
        <f>E80+E81+E82+E83+E84+E85</f>
        <v>7156.2</v>
      </c>
    </row>
    <row r="80" spans="1:6" ht="45" customHeight="1">
      <c r="A80" s="46" t="s">
        <v>32</v>
      </c>
      <c r="B80" s="133" t="s">
        <v>273</v>
      </c>
      <c r="C80" s="54" t="s">
        <v>131</v>
      </c>
      <c r="D80" s="49">
        <v>5360.3</v>
      </c>
      <c r="E80" s="52">
        <v>1907.5</v>
      </c>
      <c r="F80" s="98"/>
    </row>
    <row r="81" spans="1:6" ht="54.75" customHeight="1">
      <c r="A81" s="46" t="s">
        <v>199</v>
      </c>
      <c r="B81" s="133" t="s">
        <v>274</v>
      </c>
      <c r="C81" s="54" t="s">
        <v>131</v>
      </c>
      <c r="D81" s="49">
        <v>15097.1</v>
      </c>
      <c r="E81" s="83">
        <v>5248.7</v>
      </c>
      <c r="F81" s="98"/>
    </row>
    <row r="82" spans="1:6" ht="47.25" customHeight="1">
      <c r="A82" s="46" t="s">
        <v>286</v>
      </c>
      <c r="B82" s="137" t="s">
        <v>275</v>
      </c>
      <c r="C82" s="54" t="s">
        <v>282</v>
      </c>
      <c r="D82" s="49">
        <v>10118.4</v>
      </c>
      <c r="E82" s="83">
        <v>0</v>
      </c>
      <c r="F82" s="98"/>
    </row>
    <row r="83" spans="1:6" ht="53.25" customHeight="1">
      <c r="A83" s="46" t="s">
        <v>287</v>
      </c>
      <c r="B83" s="137" t="s">
        <v>276</v>
      </c>
      <c r="C83" s="54" t="s">
        <v>281</v>
      </c>
      <c r="D83" s="49">
        <v>12080</v>
      </c>
      <c r="E83" s="83">
        <v>0</v>
      </c>
      <c r="F83" s="98"/>
    </row>
    <row r="84" spans="1:6" ht="48.75" customHeight="1">
      <c r="A84" s="46" t="s">
        <v>288</v>
      </c>
      <c r="B84" s="133" t="s">
        <v>277</v>
      </c>
      <c r="C84" s="54" t="s">
        <v>279</v>
      </c>
      <c r="D84" s="49">
        <v>1838.3</v>
      </c>
      <c r="E84" s="83">
        <v>0</v>
      </c>
      <c r="F84" s="98"/>
    </row>
    <row r="85" spans="1:6" ht="48" customHeight="1">
      <c r="A85" s="46" t="s">
        <v>289</v>
      </c>
      <c r="B85" s="133" t="s">
        <v>278</v>
      </c>
      <c r="C85" s="54" t="s">
        <v>280</v>
      </c>
      <c r="D85" s="49">
        <v>1411.3</v>
      </c>
      <c r="E85" s="83">
        <v>0</v>
      </c>
      <c r="F85" s="98"/>
    </row>
    <row r="86" spans="1:6">
      <c r="A86" s="36" t="s">
        <v>44</v>
      </c>
      <c r="B86" s="2" t="s">
        <v>43</v>
      </c>
      <c r="C86" s="37" t="s">
        <v>114</v>
      </c>
      <c r="D86" s="38">
        <f>D90+D92+D87</f>
        <v>504.5</v>
      </c>
      <c r="E86" s="38">
        <f>E90+E92+E87</f>
        <v>155</v>
      </c>
      <c r="F86" s="98"/>
    </row>
    <row r="87" spans="1:6" ht="22.5" customHeight="1">
      <c r="A87" s="39" t="s">
        <v>10</v>
      </c>
      <c r="B87" s="55" t="s">
        <v>89</v>
      </c>
      <c r="C87" s="37" t="s">
        <v>283</v>
      </c>
      <c r="D87" s="38">
        <f>D88+D89</f>
        <v>233</v>
      </c>
      <c r="E87" s="38">
        <f>E88+E89</f>
        <v>25</v>
      </c>
      <c r="F87" s="98"/>
    </row>
    <row r="88" spans="1:6" ht="51.75" customHeight="1">
      <c r="A88" s="46" t="s">
        <v>291</v>
      </c>
      <c r="B88" s="136" t="s">
        <v>284</v>
      </c>
      <c r="C88" s="48" t="s">
        <v>285</v>
      </c>
      <c r="D88" s="38">
        <v>60</v>
      </c>
      <c r="E88" s="135">
        <v>0</v>
      </c>
      <c r="F88" s="98"/>
    </row>
    <row r="89" spans="1:6" ht="52.5" customHeight="1">
      <c r="A89" s="46" t="s">
        <v>292</v>
      </c>
      <c r="B89" s="136" t="s">
        <v>284</v>
      </c>
      <c r="C89" s="48" t="s">
        <v>115</v>
      </c>
      <c r="D89" s="38">
        <v>173</v>
      </c>
      <c r="E89" s="135">
        <v>25</v>
      </c>
      <c r="F89" s="98"/>
    </row>
    <row r="90" spans="1:6" ht="17.25" customHeight="1">
      <c r="A90" s="39" t="s">
        <v>11</v>
      </c>
      <c r="B90" s="40" t="s">
        <v>177</v>
      </c>
      <c r="C90" s="41" t="s">
        <v>116</v>
      </c>
      <c r="D90" s="42">
        <f>D91</f>
        <v>20</v>
      </c>
      <c r="E90" s="42">
        <f>E91</f>
        <v>10</v>
      </c>
      <c r="F90" s="98"/>
    </row>
    <row r="91" spans="1:6" ht="33" customHeight="1">
      <c r="A91" s="46" t="s">
        <v>12</v>
      </c>
      <c r="B91" s="108" t="s">
        <v>290</v>
      </c>
      <c r="C91" s="48" t="s">
        <v>132</v>
      </c>
      <c r="D91" s="49">
        <v>20</v>
      </c>
      <c r="E91" s="83">
        <v>10</v>
      </c>
      <c r="F91" s="98"/>
    </row>
    <row r="92" spans="1:6" ht="18.75" customHeight="1">
      <c r="A92" s="39" t="s">
        <v>90</v>
      </c>
      <c r="B92" s="40" t="s">
        <v>86</v>
      </c>
      <c r="C92" s="41" t="s">
        <v>117</v>
      </c>
      <c r="D92" s="42">
        <f>D93+D94+D95+D96+D97+D98</f>
        <v>251.5</v>
      </c>
      <c r="E92" s="42">
        <f>E93+E94+E95+E96+E97+E98</f>
        <v>120</v>
      </c>
      <c r="F92" s="98"/>
    </row>
    <row r="93" spans="1:6" ht="67.5" customHeight="1">
      <c r="A93" s="46" t="s">
        <v>95</v>
      </c>
      <c r="B93" s="108" t="s">
        <v>293</v>
      </c>
      <c r="C93" s="48" t="s">
        <v>118</v>
      </c>
      <c r="D93" s="49">
        <v>30</v>
      </c>
      <c r="E93" s="52">
        <v>0</v>
      </c>
      <c r="F93" s="98"/>
    </row>
    <row r="94" spans="1:6" ht="54" customHeight="1">
      <c r="A94" s="46" t="s">
        <v>96</v>
      </c>
      <c r="B94" s="108" t="s">
        <v>295</v>
      </c>
      <c r="C94" s="48" t="s">
        <v>141</v>
      </c>
      <c r="D94" s="107">
        <v>20</v>
      </c>
      <c r="E94" s="32">
        <v>10</v>
      </c>
      <c r="F94" s="98"/>
    </row>
    <row r="95" spans="1:6" ht="84.75" customHeight="1">
      <c r="A95" s="46" t="s">
        <v>97</v>
      </c>
      <c r="B95" s="108" t="s">
        <v>294</v>
      </c>
      <c r="C95" s="48" t="s">
        <v>142</v>
      </c>
      <c r="D95" s="49">
        <v>35</v>
      </c>
      <c r="E95" s="52">
        <v>10</v>
      </c>
      <c r="F95" s="98"/>
    </row>
    <row r="96" spans="1:6" ht="64.5" customHeight="1">
      <c r="A96" s="89" t="s">
        <v>98</v>
      </c>
      <c r="B96" s="108" t="s">
        <v>296</v>
      </c>
      <c r="C96" s="48" t="s">
        <v>118</v>
      </c>
      <c r="D96" s="49">
        <v>115</v>
      </c>
      <c r="E96" s="52">
        <v>100</v>
      </c>
      <c r="F96" s="98"/>
    </row>
    <row r="97" spans="1:6" ht="52.5" customHeight="1">
      <c r="A97" s="89" t="s">
        <v>102</v>
      </c>
      <c r="B97" s="108" t="s">
        <v>297</v>
      </c>
      <c r="C97" s="48" t="s">
        <v>118</v>
      </c>
      <c r="D97" s="49">
        <v>16.5</v>
      </c>
      <c r="E97" s="52">
        <v>0</v>
      </c>
      <c r="F97" s="98"/>
    </row>
    <row r="98" spans="1:6" ht="81" customHeight="1">
      <c r="A98" s="89" t="s">
        <v>298</v>
      </c>
      <c r="B98" s="138" t="s">
        <v>299</v>
      </c>
      <c r="C98" s="48" t="s">
        <v>118</v>
      </c>
      <c r="D98" s="49">
        <v>35</v>
      </c>
      <c r="E98" s="83">
        <v>0</v>
      </c>
      <c r="F98" s="98"/>
    </row>
    <row r="99" spans="1:6">
      <c r="A99" s="36" t="s">
        <v>47</v>
      </c>
      <c r="B99" s="2" t="s">
        <v>68</v>
      </c>
      <c r="C99" s="37" t="s">
        <v>119</v>
      </c>
      <c r="D99" s="38">
        <f>D100+D103</f>
        <v>3563</v>
      </c>
      <c r="E99" s="38">
        <f>E100+E103</f>
        <v>1078.8</v>
      </c>
      <c r="F99" s="98"/>
    </row>
    <row r="100" spans="1:6">
      <c r="A100" s="39" t="s">
        <v>26</v>
      </c>
      <c r="B100" s="2" t="s">
        <v>45</v>
      </c>
      <c r="C100" s="37" t="s">
        <v>120</v>
      </c>
      <c r="D100" s="38">
        <f>D101+D102</f>
        <v>513</v>
      </c>
      <c r="E100" s="53">
        <f>E101+E102</f>
        <v>343.5</v>
      </c>
      <c r="F100" s="98"/>
    </row>
    <row r="101" spans="1:6" ht="51" customHeight="1">
      <c r="A101" s="46" t="s">
        <v>55</v>
      </c>
      <c r="B101" s="108" t="s">
        <v>300</v>
      </c>
      <c r="C101" s="48" t="s">
        <v>133</v>
      </c>
      <c r="D101" s="49">
        <v>360</v>
      </c>
      <c r="E101" s="52">
        <v>340</v>
      </c>
      <c r="F101" s="98"/>
    </row>
    <row r="102" spans="1:6" ht="31.5" customHeight="1">
      <c r="A102" s="46" t="s">
        <v>56</v>
      </c>
      <c r="B102" s="108" t="s">
        <v>301</v>
      </c>
      <c r="C102" s="48" t="s">
        <v>133</v>
      </c>
      <c r="D102" s="49">
        <v>153</v>
      </c>
      <c r="E102" s="52">
        <v>3.5</v>
      </c>
      <c r="F102" s="98"/>
    </row>
    <row r="103" spans="1:6" ht="18.75" customHeight="1">
      <c r="A103" s="39" t="s">
        <v>201</v>
      </c>
      <c r="B103" s="55" t="s">
        <v>200</v>
      </c>
      <c r="C103" s="37" t="s">
        <v>203</v>
      </c>
      <c r="D103" s="38">
        <f>D104</f>
        <v>3050</v>
      </c>
      <c r="E103" s="38">
        <f>E104</f>
        <v>735.3</v>
      </c>
      <c r="F103" s="98"/>
    </row>
    <row r="104" spans="1:6" ht="31.5" customHeight="1">
      <c r="A104" s="46" t="s">
        <v>202</v>
      </c>
      <c r="B104" s="108" t="s">
        <v>302</v>
      </c>
      <c r="C104" s="48" t="s">
        <v>203</v>
      </c>
      <c r="D104" s="49">
        <v>3050</v>
      </c>
      <c r="E104" s="52">
        <v>735.3</v>
      </c>
      <c r="F104" s="98"/>
    </row>
    <row r="105" spans="1:6">
      <c r="A105" s="36" t="s">
        <v>48</v>
      </c>
      <c r="B105" s="2" t="s">
        <v>91</v>
      </c>
      <c r="C105" s="37" t="s">
        <v>121</v>
      </c>
      <c r="D105" s="38">
        <f>D106</f>
        <v>3371.5</v>
      </c>
      <c r="E105" s="53">
        <f>E106</f>
        <v>1434.6</v>
      </c>
      <c r="F105" s="98"/>
    </row>
    <row r="106" spans="1:6">
      <c r="A106" s="39" t="s">
        <v>50</v>
      </c>
      <c r="B106" s="40" t="s">
        <v>69</v>
      </c>
      <c r="C106" s="41" t="s">
        <v>122</v>
      </c>
      <c r="D106" s="42">
        <f>D107</f>
        <v>3371.5</v>
      </c>
      <c r="E106" s="43">
        <f>E107</f>
        <v>1434.6</v>
      </c>
      <c r="F106" s="98"/>
    </row>
    <row r="107" spans="1:6" ht="62.25" customHeight="1">
      <c r="A107" s="46" t="s">
        <v>57</v>
      </c>
      <c r="B107" s="132" t="s">
        <v>303</v>
      </c>
      <c r="C107" s="54" t="s">
        <v>143</v>
      </c>
      <c r="D107" s="49">
        <v>3371.5</v>
      </c>
      <c r="E107" s="52">
        <v>1434.6</v>
      </c>
      <c r="F107" s="98"/>
    </row>
    <row r="108" spans="1:6">
      <c r="A108" s="36" t="s">
        <v>88</v>
      </c>
      <c r="B108" s="2" t="s">
        <v>49</v>
      </c>
      <c r="C108" s="37" t="s">
        <v>123</v>
      </c>
      <c r="D108" s="38">
        <f>D111+D112+D109+D110</f>
        <v>3416.7999999999997</v>
      </c>
      <c r="E108" s="38">
        <f>E111+E112+E109+E110</f>
        <v>1740.9999999999998</v>
      </c>
      <c r="F108" s="98"/>
    </row>
    <row r="109" spans="1:6" ht="70.5" customHeight="1">
      <c r="A109" s="46" t="s">
        <v>58</v>
      </c>
      <c r="B109" s="96" t="s">
        <v>204</v>
      </c>
      <c r="C109" s="48" t="s">
        <v>153</v>
      </c>
      <c r="D109" s="49">
        <v>1029.2</v>
      </c>
      <c r="E109" s="52">
        <v>514.6</v>
      </c>
      <c r="F109" s="98"/>
    </row>
    <row r="110" spans="1:6" ht="79.5" customHeight="1">
      <c r="A110" s="46" t="s">
        <v>144</v>
      </c>
      <c r="B110" s="96" t="s">
        <v>211</v>
      </c>
      <c r="C110" s="48" t="s">
        <v>145</v>
      </c>
      <c r="D110" s="49">
        <v>403.6</v>
      </c>
      <c r="E110" s="52">
        <v>201.8</v>
      </c>
      <c r="F110" s="98"/>
    </row>
    <row r="111" spans="1:6" ht="47.25">
      <c r="A111" s="46" t="s">
        <v>70</v>
      </c>
      <c r="B111" s="51" t="s">
        <v>209</v>
      </c>
      <c r="C111" s="48" t="s">
        <v>124</v>
      </c>
      <c r="D111" s="49">
        <v>1373.7</v>
      </c>
      <c r="E111" s="56">
        <v>719.5</v>
      </c>
      <c r="F111" s="98"/>
    </row>
    <row r="112" spans="1:6" ht="47.25">
      <c r="A112" s="46" t="s">
        <v>73</v>
      </c>
      <c r="B112" s="51" t="s">
        <v>210</v>
      </c>
      <c r="C112" s="48" t="s">
        <v>124</v>
      </c>
      <c r="D112" s="49">
        <v>610.29999999999995</v>
      </c>
      <c r="E112" s="56">
        <v>305.10000000000002</v>
      </c>
      <c r="F112" s="98"/>
    </row>
    <row r="113" spans="1:7" s="57" customFormat="1" ht="17.25" customHeight="1">
      <c r="A113" s="36" t="s">
        <v>99</v>
      </c>
      <c r="B113" s="2" t="s">
        <v>71</v>
      </c>
      <c r="C113" s="37" t="s">
        <v>125</v>
      </c>
      <c r="D113" s="38">
        <f>D114</f>
        <v>1288.3</v>
      </c>
      <c r="E113" s="53">
        <f>E114</f>
        <v>337.8</v>
      </c>
      <c r="F113" s="98"/>
    </row>
    <row r="114" spans="1:7">
      <c r="A114" s="39" t="s">
        <v>103</v>
      </c>
      <c r="B114" s="2" t="s">
        <v>46</v>
      </c>
      <c r="C114" s="37" t="s">
        <v>126</v>
      </c>
      <c r="D114" s="38">
        <f>D115</f>
        <v>1288.3</v>
      </c>
      <c r="E114" s="53">
        <f>E115</f>
        <v>337.8</v>
      </c>
      <c r="F114" s="98"/>
    </row>
    <row r="115" spans="1:7" ht="39" thickBot="1">
      <c r="A115" s="58" t="s">
        <v>104</v>
      </c>
      <c r="B115" s="96" t="s">
        <v>208</v>
      </c>
      <c r="C115" s="59" t="s">
        <v>127</v>
      </c>
      <c r="D115" s="60">
        <v>1288.3</v>
      </c>
      <c r="E115" s="61">
        <v>337.8</v>
      </c>
      <c r="F115" s="98"/>
    </row>
    <row r="116" spans="1:7" ht="16.5" thickBot="1">
      <c r="A116" s="62"/>
      <c r="B116" s="4" t="s">
        <v>51</v>
      </c>
      <c r="C116" s="63"/>
      <c r="D116" s="5">
        <f>D60+D73+D75+D78+D86+D99+D105+D108+D113</f>
        <v>84280.1</v>
      </c>
      <c r="E116" s="5">
        <f>E60+E73+E75+E78+E86+E99+E105+E108+E113</f>
        <v>19612.299999999996</v>
      </c>
      <c r="F116" s="98"/>
    </row>
    <row r="117" spans="1:7">
      <c r="A117" s="64"/>
      <c r="B117" s="3" t="s">
        <v>52</v>
      </c>
      <c r="C117" s="65"/>
      <c r="D117" s="66"/>
      <c r="E117" s="67"/>
    </row>
    <row r="118" spans="1:7">
      <c r="A118" s="68" t="s">
        <v>14</v>
      </c>
      <c r="B118" s="81" t="s">
        <v>72</v>
      </c>
      <c r="C118" s="69" t="s">
        <v>59</v>
      </c>
      <c r="D118" s="70">
        <v>10</v>
      </c>
      <c r="E118" s="71">
        <v>9</v>
      </c>
    </row>
    <row r="119" spans="1:7" ht="14.25" customHeight="1">
      <c r="A119" s="72" t="s">
        <v>53</v>
      </c>
      <c r="B119" s="81" t="s">
        <v>136</v>
      </c>
      <c r="C119" s="69" t="s">
        <v>59</v>
      </c>
      <c r="D119" s="69" t="s">
        <v>59</v>
      </c>
      <c r="E119" s="44">
        <v>5357</v>
      </c>
      <c r="F119" s="143"/>
      <c r="G119" s="144"/>
    </row>
    <row r="120" spans="1:7" ht="16.5" customHeight="1">
      <c r="A120" s="72" t="s">
        <v>5</v>
      </c>
      <c r="B120" s="81" t="s">
        <v>54</v>
      </c>
      <c r="C120" s="69" t="s">
        <v>59</v>
      </c>
      <c r="D120" s="73">
        <v>3</v>
      </c>
      <c r="E120" s="74">
        <v>3</v>
      </c>
      <c r="F120" s="143"/>
      <c r="G120" s="144"/>
    </row>
    <row r="121" spans="1:7" ht="30.75" customHeight="1" thickBot="1">
      <c r="A121" s="75" t="s">
        <v>8</v>
      </c>
      <c r="B121" s="82" t="s">
        <v>135</v>
      </c>
      <c r="C121" s="76" t="s">
        <v>59</v>
      </c>
      <c r="D121" s="76" t="s">
        <v>59</v>
      </c>
      <c r="E121" s="90" t="s">
        <v>316</v>
      </c>
      <c r="F121" s="143"/>
      <c r="G121" s="144"/>
    </row>
    <row r="122" spans="1:7">
      <c r="A122" s="77"/>
    </row>
    <row r="123" spans="1:7">
      <c r="A123" s="77"/>
    </row>
    <row r="124" spans="1:7">
      <c r="A124" s="77"/>
      <c r="B124" s="78"/>
      <c r="D124" s="79"/>
      <c r="E124" s="79"/>
    </row>
    <row r="125" spans="1:7">
      <c r="A125" s="77"/>
      <c r="D125" s="80"/>
      <c r="E125" s="80"/>
    </row>
    <row r="126" spans="1:7">
      <c r="A126" s="77"/>
      <c r="B126" s="145"/>
      <c r="C126" s="145"/>
      <c r="D126" s="145"/>
      <c r="E126" s="145"/>
    </row>
    <row r="127" spans="1:7">
      <c r="A127" s="77"/>
    </row>
    <row r="128" spans="1:7">
      <c r="A128" s="77"/>
    </row>
    <row r="129" spans="1:1">
      <c r="A129" s="77"/>
    </row>
    <row r="130" spans="1:1">
      <c r="A130" s="77"/>
    </row>
    <row r="131" spans="1:1">
      <c r="A131" s="77"/>
    </row>
    <row r="132" spans="1:1">
      <c r="A132" s="77"/>
    </row>
    <row r="133" spans="1:1">
      <c r="A133" s="77"/>
    </row>
    <row r="134" spans="1:1">
      <c r="A134" s="77"/>
    </row>
    <row r="135" spans="1:1">
      <c r="A135" s="77"/>
    </row>
    <row r="136" spans="1:1">
      <c r="A136" s="77"/>
    </row>
    <row r="137" spans="1:1">
      <c r="A137" s="77"/>
    </row>
    <row r="138" spans="1:1">
      <c r="A138" s="77"/>
    </row>
    <row r="139" spans="1:1">
      <c r="A139" s="77"/>
    </row>
  </sheetData>
  <mergeCells count="3">
    <mergeCell ref="C59:D59"/>
    <mergeCell ref="F119:G121"/>
    <mergeCell ref="B126:E126"/>
  </mergeCells>
  <pageMargins left="0.44" right="0.15" top="0.72" bottom="0.31496062992125984" header="0.73" footer="0.23622047244094491"/>
  <pageSetup paperSize="9" scale="44" orientation="portrait" verticalDpi="196" copies="2" r:id="rId1"/>
  <headerFooter alignWithMargins="0">
    <oddFooter>&amp;R1</oddFooter>
  </headerFooter>
  <rowBreaks count="1" manualBreakCount="1">
    <brk id="5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за 2 кв 2024</vt:lpstr>
      <vt:lpstr>'сведения за 2 кв 2024'!Область_печати</vt:lpstr>
    </vt:vector>
  </TitlesOfParts>
  <Company>МО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МА МО Морские Ворота</cp:lastModifiedBy>
  <cp:lastPrinted>2016-04-11T12:46:57Z</cp:lastPrinted>
  <dcterms:created xsi:type="dcterms:W3CDTF">2007-12-13T07:46:10Z</dcterms:created>
  <dcterms:modified xsi:type="dcterms:W3CDTF">2024-07-11T12:41:47Z</dcterms:modified>
</cp:coreProperties>
</file>